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90" windowWidth="13470" windowHeight="7920" activeTab="3"/>
  </bookViews>
  <sheets>
    <sheet name="Buget Plan de afaceri_106538" sheetId="4" r:id="rId1"/>
    <sheet name="Model - Buget Plan de afaceri" sheetId="2" r:id="rId2"/>
    <sheet name="Cheltuieli Eligibile (2)" sheetId="6" r:id="rId3"/>
    <sheet name="Cheltuieli Eligibile" sheetId="3" r:id="rId4"/>
    <sheet name="Plafon Salarii" sheetId="5" r:id="rId5"/>
  </sheets>
  <calcPr calcId="145621"/>
</workbook>
</file>

<file path=xl/calcChain.xml><?xml version="1.0" encoding="utf-8"?>
<calcChain xmlns="http://schemas.openxmlformats.org/spreadsheetml/2006/main">
  <c r="E27" i="4" l="1"/>
  <c r="C28" i="5" l="1"/>
  <c r="B28" i="5"/>
  <c r="D22" i="5"/>
  <c r="C22" i="5"/>
  <c r="B22" i="5"/>
  <c r="D15" i="5"/>
  <c r="C15" i="5"/>
  <c r="B15" i="5"/>
  <c r="D8" i="5"/>
  <c r="C8" i="5"/>
  <c r="B8" i="5"/>
  <c r="M9" i="2" l="1"/>
  <c r="N9" i="2"/>
  <c r="O9" i="2"/>
  <c r="P9" i="2"/>
  <c r="Q9" i="2"/>
  <c r="R9" i="2"/>
  <c r="S9" i="2"/>
  <c r="T9" i="2"/>
  <c r="U9" i="2"/>
  <c r="V9" i="2"/>
  <c r="W9" i="2"/>
  <c r="M10" i="2"/>
  <c r="N10" i="2"/>
  <c r="O10" i="2"/>
  <c r="P10" i="2"/>
  <c r="Q10" i="2"/>
  <c r="R10" i="2"/>
  <c r="S10" i="2"/>
  <c r="T10" i="2"/>
  <c r="U10" i="2"/>
  <c r="V10" i="2"/>
  <c r="W10" i="2"/>
  <c r="L10" i="2"/>
  <c r="L9" i="2"/>
  <c r="M5" i="2"/>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J19" i="4" l="1"/>
  <c r="J24" i="4"/>
  <c r="I20" i="2"/>
  <c r="K20" i="2" s="1"/>
  <c r="W20" i="2" s="1"/>
  <c r="I19" i="2"/>
  <c r="K19" i="2" s="1"/>
  <c r="W19" i="2" s="1"/>
  <c r="I14" i="2"/>
  <c r="J13" i="2"/>
  <c r="I13" i="2"/>
  <c r="I12" i="2"/>
  <c r="I11" i="2"/>
  <c r="J10" i="2"/>
  <c r="K9" i="2"/>
  <c r="I8" i="2"/>
  <c r="K8" i="2" s="1"/>
  <c r="L8" i="2" s="1"/>
  <c r="K21" i="2"/>
  <c r="K22" i="2"/>
  <c r="K23" i="2"/>
  <c r="K24" i="2"/>
  <c r="K25" i="2"/>
  <c r="K26" i="2"/>
  <c r="K5" i="2"/>
  <c r="K6" i="2"/>
  <c r="K7" i="2"/>
  <c r="K15" i="2"/>
  <c r="K16" i="2"/>
  <c r="J20" i="2"/>
  <c r="J21" i="2"/>
  <c r="J22" i="2"/>
  <c r="J23" i="2"/>
  <c r="J24" i="2"/>
  <c r="J25" i="2"/>
  <c r="J26" i="2"/>
  <c r="J19" i="2"/>
  <c r="J5" i="2"/>
  <c r="J6" i="2"/>
  <c r="J7" i="2"/>
  <c r="J8" i="2"/>
  <c r="J9" i="2"/>
  <c r="J11" i="2"/>
  <c r="J12" i="2"/>
  <c r="J14" i="2"/>
  <c r="J15" i="2"/>
  <c r="J16" i="2"/>
  <c r="K4" i="2"/>
  <c r="J4" i="2"/>
  <c r="E30" i="2"/>
  <c r="V27" i="2"/>
  <c r="U27" i="2"/>
  <c r="T27" i="2"/>
  <c r="S27" i="2"/>
  <c r="R27" i="2"/>
  <c r="Q27" i="2"/>
  <c r="P27" i="2"/>
  <c r="O27" i="2"/>
  <c r="N27" i="2"/>
  <c r="M27" i="2"/>
  <c r="L27" i="2"/>
  <c r="J25" i="4" l="1"/>
  <c r="K13" i="2"/>
  <c r="N13" i="2"/>
  <c r="R13" i="2"/>
  <c r="V13" i="2"/>
  <c r="O13" i="2"/>
  <c r="S13" i="2"/>
  <c r="W13" i="2"/>
  <c r="L13" i="2"/>
  <c r="P13" i="2"/>
  <c r="T13" i="2"/>
  <c r="M13" i="2"/>
  <c r="Q13" i="2"/>
  <c r="U13" i="2"/>
  <c r="K12" i="2"/>
  <c r="O12" i="2"/>
  <c r="S12" i="2"/>
  <c r="W12" i="2"/>
  <c r="L12" i="2"/>
  <c r="P12" i="2"/>
  <c r="T12" i="2"/>
  <c r="M12" i="2"/>
  <c r="Q12" i="2"/>
  <c r="U12" i="2"/>
  <c r="N12" i="2"/>
  <c r="R12" i="2"/>
  <c r="V12" i="2"/>
  <c r="K11" i="2"/>
  <c r="P11" i="2"/>
  <c r="T11" i="2"/>
  <c r="L11" i="2"/>
  <c r="M11" i="2"/>
  <c r="Q11" i="2"/>
  <c r="U11" i="2"/>
  <c r="N11" i="2"/>
  <c r="R11" i="2"/>
  <c r="V11" i="2"/>
  <c r="O11" i="2"/>
  <c r="S11" i="2"/>
  <c r="W11" i="2"/>
  <c r="K14" i="2"/>
  <c r="Q14" i="2"/>
  <c r="U14" i="2"/>
  <c r="N14" i="2"/>
  <c r="R14" i="2"/>
  <c r="V14" i="2"/>
  <c r="O14" i="2"/>
  <c r="S14" i="2"/>
  <c r="W14" i="2"/>
  <c r="P14" i="2"/>
  <c r="T14" i="2"/>
  <c r="W27" i="2"/>
  <c r="K10" i="2"/>
  <c r="J27" i="2"/>
  <c r="K27" i="2"/>
  <c r="J17" i="2"/>
  <c r="M17" i="2" l="1"/>
  <c r="M28" i="2" s="1"/>
  <c r="L17" i="2"/>
  <c r="L28" i="2" s="1"/>
  <c r="P17" i="2"/>
  <c r="P28" i="2" s="1"/>
  <c r="V17" i="2"/>
  <c r="V28" i="2" s="1"/>
  <c r="Q17" i="2"/>
  <c r="Q28" i="2" s="1"/>
  <c r="S17" i="2"/>
  <c r="S28" i="2" s="1"/>
  <c r="N17" i="2"/>
  <c r="N28" i="2" s="1"/>
  <c r="T17" i="2"/>
  <c r="T28" i="2" s="1"/>
  <c r="O17" i="2"/>
  <c r="O28" i="2" s="1"/>
  <c r="U17" i="2"/>
  <c r="U28" i="2" s="1"/>
  <c r="W17" i="2"/>
  <c r="W28" i="2" s="1"/>
  <c r="R17" i="2"/>
  <c r="R28" i="2" s="1"/>
  <c r="J28" i="2"/>
  <c r="K17" i="2"/>
  <c r="K28" i="2" s="1"/>
  <c r="W24" i="4"/>
  <c r="V24" i="4"/>
  <c r="U24" i="4"/>
  <c r="T24" i="4"/>
  <c r="S24" i="4"/>
  <c r="R24" i="4"/>
  <c r="Q24" i="4"/>
  <c r="P24" i="4"/>
  <c r="O24" i="4"/>
  <c r="N24" i="4"/>
  <c r="M24" i="4"/>
  <c r="L24" i="4"/>
  <c r="K24" i="4"/>
  <c r="W19" i="4"/>
  <c r="V19" i="4"/>
  <c r="U19" i="4"/>
  <c r="T19" i="4"/>
  <c r="S19" i="4"/>
  <c r="R19" i="4"/>
  <c r="Q19" i="4"/>
  <c r="P19" i="4"/>
  <c r="O19" i="4"/>
  <c r="N19" i="4"/>
  <c r="M19" i="4"/>
  <c r="L19" i="4"/>
  <c r="K19" i="4"/>
  <c r="O25" i="4" l="1"/>
  <c r="S25" i="4"/>
  <c r="L25" i="4"/>
  <c r="P25" i="4"/>
  <c r="T25" i="4"/>
  <c r="W25" i="4"/>
  <c r="M25" i="4"/>
  <c r="Q25" i="4"/>
  <c r="U25" i="4"/>
  <c r="K25" i="4"/>
  <c r="N25" i="4"/>
  <c r="R25" i="4"/>
  <c r="V25" i="4"/>
</calcChain>
</file>

<file path=xl/sharedStrings.xml><?xml version="1.0" encoding="utf-8"?>
<sst xmlns="http://schemas.openxmlformats.org/spreadsheetml/2006/main" count="250" uniqueCount="102">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</sst>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lei-418]"/>
  </numFmts>
  <fonts count="17"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6">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21">
    <xf numFmtId="0" fontId="0" fillId="0" borderId="0" xfId="0"/>
    <xf numFmtId="0" fontId="3" fillId="0" borderId="0" xfId="0" applyFont="1"/>
    <xf numFmtId="0" fontId="4" fillId="5" borderId="21" xfId="0" applyFont="1" applyFill="1" applyBorder="1"/>
    <xf numFmtId="0" fontId="4" fillId="5" borderId="7" xfId="0" applyFont="1" applyFill="1" applyBorder="1"/>
    <xf numFmtId="0" fontId="4" fillId="5" borderId="22" xfId="0" applyFont="1" applyFill="1" applyBorder="1"/>
    <xf numFmtId="0" fontId="4" fillId="0" borderId="0" xfId="0" applyFont="1"/>
    <xf numFmtId="0" fontId="4" fillId="0" borderId="16" xfId="0" applyFont="1" applyBorder="1" applyAlignment="1">
      <alignment horizontal="center" vertical="center"/>
    </xf>
    <xf numFmtId="0" fontId="4" fillId="0" borderId="12"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7" xfId="0" applyFont="1" applyBorder="1"/>
    <xf numFmtId="0" fontId="4" fillId="0" borderId="16" xfId="0" applyFont="1" applyBorder="1"/>
    <xf numFmtId="0" fontId="4" fillId="0" borderId="6" xfId="0" applyFont="1" applyBorder="1"/>
    <xf numFmtId="0" fontId="4" fillId="2" borderId="26" xfId="0" applyFont="1" applyFill="1" applyBorder="1"/>
    <xf numFmtId="0" fontId="4" fillId="2" borderId="30" xfId="0" applyFont="1" applyFill="1" applyBorder="1"/>
    <xf numFmtId="0" fontId="4" fillId="2" borderId="31" xfId="0" applyFont="1" applyFill="1" applyBorder="1"/>
    <xf numFmtId="0" fontId="4" fillId="0" borderId="6" xfId="0" applyFont="1" applyBorder="1" applyAlignment="1">
      <alignment wrapText="1"/>
    </xf>
    <xf numFmtId="0" fontId="4" fillId="0" borderId="21" xfId="0" applyFont="1" applyBorder="1" applyAlignment="1">
      <alignment horizontal="center" vertical="center"/>
    </xf>
    <xf numFmtId="0" fontId="4" fillId="0" borderId="22" xfId="0" applyFont="1" applyBorder="1"/>
    <xf numFmtId="0" fontId="4" fillId="0" borderId="21" xfId="0" applyFont="1" applyBorder="1"/>
    <xf numFmtId="0" fontId="4" fillId="0" borderId="7"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9"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4" fontId="2" fillId="6" borderId="8" xfId="0" applyNumberFormat="1" applyFont="1" applyFill="1" applyBorder="1"/>
    <xf numFmtId="4" fontId="2" fillId="6" borderId="11" xfId="0" applyNumberFormat="1" applyFont="1" applyFill="1" applyBorder="1"/>
    <xf numFmtId="4" fontId="2" fillId="6" borderId="1" xfId="0" applyNumberFormat="1" applyFont="1" applyFill="1" applyBorder="1"/>
    <xf numFmtId="4" fontId="2" fillId="7" borderId="8" xfId="0" applyNumberFormat="1" applyFont="1" applyFill="1" applyBorder="1"/>
    <xf numFmtId="4" fontId="2" fillId="7" borderId="11"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2" xfId="0" applyNumberFormat="1" applyFont="1" applyFill="1" applyBorder="1" applyAlignment="1">
      <alignment horizontal="center" vertical="center"/>
    </xf>
    <xf numFmtId="3" fontId="2" fillId="2" borderId="19" xfId="0" applyNumberFormat="1" applyFont="1" applyFill="1" applyBorder="1" applyAlignment="1">
      <alignment horizontal="center" vertical="center"/>
    </xf>
    <xf numFmtId="49" fontId="2" fillId="2" borderId="20"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6" xfId="0" applyFont="1" applyBorder="1" applyAlignment="1">
      <alignment horizontal="left" vertical="center" wrapText="1"/>
    </xf>
    <xf numFmtId="0" fontId="4" fillId="0" borderId="17" xfId="0" applyFont="1" applyBorder="1" applyAlignment="1">
      <alignment horizontal="left" vertical="center" wrapText="1"/>
    </xf>
    <xf numFmtId="0" fontId="4" fillId="0" borderId="22" xfId="0" applyFont="1" applyBorder="1" applyAlignment="1">
      <alignment horizontal="left" vertical="center" wrapText="1"/>
    </xf>
    <xf numFmtId="0" fontId="4" fillId="0" borderId="12"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2" xfId="0" applyFont="1" applyBorder="1" applyAlignment="1">
      <alignment horizontal="left" vertical="center"/>
    </xf>
    <xf numFmtId="4" fontId="4" fillId="0" borderId="17" xfId="0" applyNumberFormat="1" applyFont="1" applyBorder="1"/>
    <xf numFmtId="0" fontId="4" fillId="0" borderId="23" xfId="0" applyFont="1" applyBorder="1" applyAlignment="1">
      <alignment horizontal="left" vertical="center"/>
    </xf>
    <xf numFmtId="0" fontId="4" fillId="0" borderId="7" xfId="0" applyFont="1" applyBorder="1" applyAlignment="1">
      <alignment horizontal="left" vertical="center" wrapText="1"/>
    </xf>
    <xf numFmtId="4" fontId="4" fillId="0" borderId="16" xfId="0" applyNumberFormat="1" applyFont="1" applyBorder="1"/>
    <xf numFmtId="4" fontId="4" fillId="0" borderId="6" xfId="0" applyNumberFormat="1" applyFont="1" applyBorder="1"/>
    <xf numFmtId="0" fontId="4" fillId="5" borderId="13" xfId="0" applyFont="1" applyFill="1" applyBorder="1"/>
    <xf numFmtId="0" fontId="4" fillId="5" borderId="14" xfId="0" applyFont="1" applyFill="1" applyBorder="1"/>
    <xf numFmtId="0" fontId="4" fillId="5" borderId="15" xfId="0" applyFont="1" applyFill="1" applyBorder="1"/>
    <xf numFmtId="0" fontId="4" fillId="0" borderId="20"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4" fillId="0" borderId="12" xfId="0" applyFont="1" applyBorder="1" applyAlignment="1">
      <alignment vertical="center" wrapText="1"/>
    </xf>
    <xf numFmtId="0" fontId="4" fillId="0" borderId="12" xfId="0" applyFont="1" applyBorder="1" applyAlignment="1">
      <alignment vertical="center" wrapText="1"/>
    </xf>
    <xf numFmtId="0" fontId="4" fillId="2" borderId="18" xfId="0" applyFont="1" applyFill="1" applyBorder="1" applyAlignment="1">
      <alignment horizontal="left" wrapText="1"/>
    </xf>
    <xf numFmtId="0" fontId="4" fillId="2" borderId="19"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1" xfId="0" applyFont="1" applyFill="1" applyBorder="1" applyAlignment="1">
      <alignment horizontal="center" vertical="center"/>
    </xf>
    <xf numFmtId="0" fontId="1" fillId="5" borderId="28" xfId="0" applyFont="1" applyFill="1" applyBorder="1" applyAlignment="1">
      <alignment horizontal="left" vertical="center"/>
    </xf>
    <xf numFmtId="0" fontId="1" fillId="5" borderId="29"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4" fillId="8" borderId="21" xfId="0" applyFont="1" applyFill="1" applyBorder="1" applyAlignment="1">
      <alignment horizontal="left" vertical="center" wrapText="1"/>
    </xf>
    <xf numFmtId="0" fontId="4" fillId="8" borderId="7" xfId="0" applyFont="1" applyFill="1" applyBorder="1" applyAlignment="1">
      <alignment horizontal="left" vertical="center" wrapText="1"/>
    </xf>
    <xf numFmtId="0" fontId="7" fillId="3" borderId="14"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3" borderId="15" xfId="0" applyFont="1" applyFill="1" applyBorder="1" applyAlignment="1">
      <alignment horizontal="center"/>
    </xf>
    <xf numFmtId="0" fontId="4" fillId="0" borderId="0" xfId="0" applyFont="1" applyAlignment="1">
      <alignment horizontal="center"/>
    </xf>
    <xf numFmtId="0" fontId="4" fillId="0" borderId="35" xfId="0" applyFont="1" applyBorder="1" applyAlignment="1">
      <alignment horizont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2" xfId="0" applyFont="1" applyBorder="1" applyAlignment="1">
      <alignment horizontal="center" vertical="center" textRotation="255" wrapText="1"/>
    </xf>
    <xf numFmtId="0" fontId="6" fillId="0" borderId="33"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4" fillId="0" borderId="23"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xf>
    <xf numFmtId="0" fontId="4" fillId="0" borderId="24"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2305050</xdr:colOff>
      <xdr:row>0</xdr:row>
      <xdr:rowOff>0</xdr:rowOff>
    </xdr:from>
    <xdr:to>
      <xdr:col>2</xdr:col>
      <xdr:colOff>2647950</xdr:colOff>
      <xdr:row>4</xdr:row>
      <xdr:rowOff>575499</xdr:rowOff>
    </xdr:to>
    <xdr:pic>
      <xdr:nvPicPr>
        <xdr:cNvPr id="2" name="Imagine 1"/>
        <xdr:cNvPicPr>
          <a:picLocks noChangeAspect="1"/>
        </xdr:cNvPicPr>
      </xdr:nvPicPr>
      <xdr:blipFill>
        <a:blip xmlns:r="http://schemas.openxmlformats.org/officeDocument/2006/relationships" r:embed="rId1"/>
        <a:stretch>
          <a:fillRect/>
        </a:stretch>
      </xdr:blipFill>
      <xdr:spPr>
        <a:xfrm>
          <a:off x="2695575" y="0"/>
          <a:ext cx="5010150" cy="14136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2305050</xdr:colOff>
      <xdr:row>0</xdr:row>
      <xdr:rowOff>0</xdr:rowOff>
    </xdr:from>
    <xdr:to>
      <xdr:col>2</xdr:col>
      <xdr:colOff>2647950</xdr:colOff>
      <xdr:row>4</xdr:row>
      <xdr:rowOff>575499</xdr:rowOff>
    </xdr:to>
    <xdr:pic>
      <xdr:nvPicPr>
        <xdr:cNvPr id="3" name="Imagine 2"/>
        <xdr:cNvPicPr>
          <a:picLocks noChangeAspect="1"/>
        </xdr:cNvPicPr>
      </xdr:nvPicPr>
      <xdr:blipFill>
        <a:blip xmlns:r="http://schemas.openxmlformats.org/officeDocument/2006/relationships" r:embed="rId1"/>
        <a:stretch>
          <a:fillRect/>
        </a:stretch>
      </xdr:blipFill>
      <xdr:spPr>
        <a:xfrm>
          <a:off x="2695575" y="0"/>
          <a:ext cx="5010150" cy="1413699"/>
        </a:xfrm>
        <a:prstGeom prst="rect">
          <a:avLst/>
        </a:prstGeom>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zoomScale="85" zoomScaleNormal="85" workbookViewId="0">
      <pane ySplit="2" topLeftCell="A3" activePane="bottomLeft" state="frozen"/>
      <selection pane="bottomLeft" activeCell="M5" sqref="M5"/>
    </sheetView>
  </sheetViews>
  <sheetFormatPr defaultRowHeight="16.5" x14ac:dyDescent="0.3"/>
  <cols>
    <col min="1" max="1" width="5.85546875" style="5" customWidth="1"/>
    <col min="2" max="2" width="19.7109375" style="5" customWidth="1"/>
    <col min="3" max="3" width="26.7109375" style="5" customWidth="1"/>
    <col min="4" max="4" width="34.42578125" style="5" customWidth="1"/>
    <col min="5" max="5" width="11.140625" style="22" customWidth="1"/>
    <col min="6" max="6" width="13.140625" style="23" customWidth="1"/>
    <col min="7" max="7" width="11.42578125" style="22" customWidth="1"/>
    <col min="8" max="8" width="13.5703125" style="24" customWidth="1"/>
    <col min="9" max="9" width="13.42578125" style="24" customWidth="1"/>
    <col min="10" max="10" width="13.5703125" style="24" customWidth="1"/>
    <col min="11" max="11" width="14.5703125" style="24" customWidth="1"/>
    <col min="12" max="16384" width="9.140625" style="5"/>
  </cols>
  <sheetData>
    <row r="1" spans="1:23" ht="16.5" customHeight="1" x14ac:dyDescent="0.3">
      <c r="A1" s="93" t="s">
        <v>48</v>
      </c>
      <c r="B1" s="95" t="s">
        <v>26</v>
      </c>
      <c r="C1" s="95" t="s">
        <v>51</v>
      </c>
      <c r="D1" s="101" t="s">
        <v>27</v>
      </c>
      <c r="E1" s="99" t="s">
        <v>31</v>
      </c>
      <c r="F1" s="99" t="s">
        <v>30</v>
      </c>
      <c r="G1" s="99" t="s">
        <v>29</v>
      </c>
      <c r="H1" s="99" t="s">
        <v>28</v>
      </c>
      <c r="I1" s="99" t="s">
        <v>32</v>
      </c>
      <c r="J1" s="99" t="s">
        <v>33</v>
      </c>
      <c r="K1" s="99" t="s">
        <v>34</v>
      </c>
      <c r="L1" s="103" t="s">
        <v>58</v>
      </c>
      <c r="M1" s="104"/>
      <c r="N1" s="104"/>
      <c r="O1" s="104"/>
      <c r="P1" s="104"/>
      <c r="Q1" s="104"/>
      <c r="R1" s="104"/>
      <c r="S1" s="104"/>
      <c r="T1" s="104"/>
      <c r="U1" s="104"/>
      <c r="V1" s="104"/>
      <c r="W1" s="105"/>
    </row>
    <row r="2" spans="1:23" ht="16.5" customHeight="1" thickBot="1" x14ac:dyDescent="0.35">
      <c r="A2" s="94"/>
      <c r="B2" s="96"/>
      <c r="C2" s="96"/>
      <c r="D2" s="102"/>
      <c r="E2" s="100"/>
      <c r="F2" s="100"/>
      <c r="G2" s="100"/>
      <c r="H2" s="100"/>
      <c r="I2" s="100"/>
      <c r="J2" s="100"/>
      <c r="K2" s="100"/>
      <c r="L2" s="27" t="s">
        <v>35</v>
      </c>
      <c r="M2" s="28" t="s">
        <v>36</v>
      </c>
      <c r="N2" s="28" t="s">
        <v>37</v>
      </c>
      <c r="O2" s="28" t="s">
        <v>38</v>
      </c>
      <c r="P2" s="28" t="s">
        <v>39</v>
      </c>
      <c r="Q2" s="28" t="s">
        <v>40</v>
      </c>
      <c r="R2" s="28" t="s">
        <v>41</v>
      </c>
      <c r="S2" s="28" t="s">
        <v>42</v>
      </c>
      <c r="T2" s="28" t="s">
        <v>43</v>
      </c>
      <c r="U2" s="28" t="s">
        <v>44</v>
      </c>
      <c r="V2" s="28" t="s">
        <v>45</v>
      </c>
      <c r="W2" s="29" t="s">
        <v>46</v>
      </c>
    </row>
    <row r="3" spans="1:23" ht="15.75" customHeight="1" x14ac:dyDescent="0.3">
      <c r="A3" s="83" t="s">
        <v>55</v>
      </c>
      <c r="B3" s="84"/>
      <c r="C3" s="84"/>
      <c r="D3" s="84"/>
      <c r="E3" s="84"/>
      <c r="F3" s="84"/>
      <c r="G3" s="84"/>
      <c r="H3" s="84"/>
      <c r="I3" s="84"/>
      <c r="J3" s="84"/>
      <c r="K3" s="84"/>
      <c r="L3" s="2"/>
      <c r="M3" s="3"/>
      <c r="N3" s="3"/>
      <c r="O3" s="3"/>
      <c r="P3" s="3"/>
      <c r="Q3" s="3"/>
      <c r="R3" s="3"/>
      <c r="S3" s="3"/>
      <c r="T3" s="3"/>
      <c r="U3" s="3"/>
      <c r="V3" s="3"/>
      <c r="W3" s="4"/>
    </row>
    <row r="4" spans="1:23" ht="48.75" customHeight="1" x14ac:dyDescent="0.3">
      <c r="A4" s="6">
        <v>1</v>
      </c>
      <c r="B4" s="50"/>
      <c r="C4" s="50"/>
      <c r="D4" s="53"/>
      <c r="E4" s="46"/>
      <c r="F4" s="47"/>
      <c r="G4" s="47"/>
      <c r="H4" s="10"/>
      <c r="I4" s="10"/>
      <c r="J4" s="10"/>
      <c r="K4" s="10"/>
      <c r="L4" s="12"/>
      <c r="M4" s="13"/>
      <c r="N4" s="13"/>
      <c r="O4" s="13"/>
      <c r="P4" s="13"/>
      <c r="Q4" s="13"/>
      <c r="R4" s="13"/>
      <c r="S4" s="13"/>
      <c r="T4" s="13"/>
      <c r="U4" s="13"/>
      <c r="V4" s="13"/>
      <c r="W4" s="11"/>
    </row>
    <row r="5" spans="1:23" ht="48.75" customHeight="1" x14ac:dyDescent="0.3">
      <c r="A5" s="6">
        <v>2</v>
      </c>
      <c r="B5" s="50"/>
      <c r="C5" s="50"/>
      <c r="D5" s="53"/>
      <c r="E5" s="46"/>
      <c r="F5" s="47"/>
      <c r="G5" s="47"/>
      <c r="H5" s="10"/>
      <c r="I5" s="10"/>
      <c r="J5" s="10"/>
      <c r="K5" s="10"/>
      <c r="L5" s="12"/>
      <c r="M5" s="13"/>
      <c r="N5" s="13"/>
      <c r="O5" s="13"/>
      <c r="P5" s="13"/>
      <c r="Q5" s="13"/>
      <c r="R5" s="13"/>
      <c r="S5" s="13"/>
      <c r="T5" s="13"/>
      <c r="U5" s="13"/>
      <c r="V5" s="13"/>
      <c r="W5" s="11"/>
    </row>
    <row r="6" spans="1:23" ht="48.75" customHeight="1" x14ac:dyDescent="0.3">
      <c r="A6" s="6">
        <v>3</v>
      </c>
      <c r="B6" s="50"/>
      <c r="C6" s="50"/>
      <c r="D6" s="53"/>
      <c r="E6" s="46"/>
      <c r="F6" s="47"/>
      <c r="G6" s="47"/>
      <c r="H6" s="10"/>
      <c r="I6" s="10"/>
      <c r="J6" s="10"/>
      <c r="K6" s="10"/>
      <c r="L6" s="12"/>
      <c r="M6" s="13"/>
      <c r="N6" s="13"/>
      <c r="O6" s="13"/>
      <c r="P6" s="13"/>
      <c r="Q6" s="13"/>
      <c r="R6" s="13"/>
      <c r="S6" s="13"/>
      <c r="T6" s="13"/>
      <c r="U6" s="13"/>
      <c r="V6" s="13"/>
      <c r="W6" s="11"/>
    </row>
    <row r="7" spans="1:23" ht="48.75" customHeight="1" x14ac:dyDescent="0.3">
      <c r="A7" s="6">
        <v>4</v>
      </c>
      <c r="B7" s="50"/>
      <c r="C7" s="50"/>
      <c r="D7" s="53"/>
      <c r="E7" s="46"/>
      <c r="F7" s="47"/>
      <c r="G7" s="47"/>
      <c r="H7" s="10"/>
      <c r="I7" s="10"/>
      <c r="J7" s="10"/>
      <c r="K7" s="10"/>
      <c r="L7" s="12"/>
      <c r="M7" s="13"/>
      <c r="N7" s="13"/>
      <c r="O7" s="13"/>
      <c r="P7" s="13"/>
      <c r="Q7" s="13"/>
      <c r="R7" s="13"/>
      <c r="S7" s="13"/>
      <c r="T7" s="13"/>
      <c r="U7" s="13"/>
      <c r="V7" s="13"/>
      <c r="W7" s="11"/>
    </row>
    <row r="8" spans="1:23" ht="48.75" customHeight="1" x14ac:dyDescent="0.3">
      <c r="A8" s="6">
        <v>5</v>
      </c>
      <c r="B8" s="50"/>
      <c r="C8" s="50"/>
      <c r="D8" s="53"/>
      <c r="E8" s="46"/>
      <c r="F8" s="47"/>
      <c r="G8" s="47"/>
      <c r="H8" s="10"/>
      <c r="I8" s="10"/>
      <c r="J8" s="10"/>
      <c r="K8" s="10"/>
      <c r="L8" s="12"/>
      <c r="M8" s="13"/>
      <c r="N8" s="13"/>
      <c r="O8" s="13"/>
      <c r="P8" s="13"/>
      <c r="Q8" s="13"/>
      <c r="R8" s="13"/>
      <c r="S8" s="13"/>
      <c r="T8" s="13"/>
      <c r="U8" s="13"/>
      <c r="V8" s="13"/>
      <c r="W8" s="11"/>
    </row>
    <row r="9" spans="1:23" ht="48.75" customHeight="1" x14ac:dyDescent="0.3">
      <c r="A9" s="6">
        <v>6</v>
      </c>
      <c r="B9" s="50"/>
      <c r="C9" s="50"/>
      <c r="D9" s="53"/>
      <c r="E9" s="46"/>
      <c r="F9" s="47"/>
      <c r="G9" s="47"/>
      <c r="H9" s="10"/>
      <c r="I9" s="10"/>
      <c r="J9" s="10"/>
      <c r="K9" s="10"/>
      <c r="L9" s="12"/>
      <c r="M9" s="13"/>
      <c r="N9" s="13"/>
      <c r="O9" s="13"/>
      <c r="P9" s="13"/>
      <c r="Q9" s="13"/>
      <c r="R9" s="13"/>
      <c r="S9" s="13"/>
      <c r="T9" s="13"/>
      <c r="U9" s="13"/>
      <c r="V9" s="13"/>
      <c r="W9" s="11"/>
    </row>
    <row r="10" spans="1:23" ht="48.75" customHeight="1" x14ac:dyDescent="0.3">
      <c r="A10" s="6">
        <v>7</v>
      </c>
      <c r="B10" s="50"/>
      <c r="C10" s="50"/>
      <c r="D10" s="53"/>
      <c r="E10" s="46"/>
      <c r="F10" s="47"/>
      <c r="G10" s="47"/>
      <c r="H10" s="10"/>
      <c r="I10" s="10"/>
      <c r="J10" s="10"/>
      <c r="K10" s="10"/>
      <c r="L10" s="12"/>
      <c r="M10" s="13"/>
      <c r="N10" s="13"/>
      <c r="O10" s="13"/>
      <c r="P10" s="13"/>
      <c r="Q10" s="13"/>
      <c r="R10" s="13"/>
      <c r="S10" s="13"/>
      <c r="T10" s="13"/>
      <c r="U10" s="13"/>
      <c r="V10" s="13"/>
      <c r="W10" s="11"/>
    </row>
    <row r="11" spans="1:23" ht="48.75" customHeight="1" x14ac:dyDescent="0.3">
      <c r="A11" s="6">
        <v>8</v>
      </c>
      <c r="B11" s="50"/>
      <c r="C11" s="50"/>
      <c r="D11" s="53"/>
      <c r="E11" s="46"/>
      <c r="F11" s="47"/>
      <c r="G11" s="47"/>
      <c r="H11" s="10"/>
      <c r="I11" s="10"/>
      <c r="J11" s="10"/>
      <c r="K11" s="10"/>
      <c r="L11" s="12"/>
      <c r="M11" s="13"/>
      <c r="N11" s="13"/>
      <c r="O11" s="13"/>
      <c r="P11" s="13"/>
      <c r="Q11" s="13"/>
      <c r="R11" s="13"/>
      <c r="S11" s="13"/>
      <c r="T11" s="13"/>
      <c r="U11" s="13"/>
      <c r="V11" s="13"/>
      <c r="W11" s="11"/>
    </row>
    <row r="12" spans="1:23" ht="48.75" customHeight="1" x14ac:dyDescent="0.3">
      <c r="A12" s="6">
        <v>9</v>
      </c>
      <c r="B12" s="50"/>
      <c r="C12" s="50"/>
      <c r="D12" s="53"/>
      <c r="E12" s="46"/>
      <c r="F12" s="47"/>
      <c r="G12" s="47"/>
      <c r="H12" s="10"/>
      <c r="I12" s="10"/>
      <c r="J12" s="10"/>
      <c r="K12" s="10"/>
      <c r="L12" s="12"/>
      <c r="M12" s="13"/>
      <c r="N12" s="13"/>
      <c r="O12" s="13"/>
      <c r="P12" s="13"/>
      <c r="Q12" s="13"/>
      <c r="R12" s="13"/>
      <c r="S12" s="13"/>
      <c r="T12" s="13"/>
      <c r="U12" s="13"/>
      <c r="V12" s="13"/>
      <c r="W12" s="11"/>
    </row>
    <row r="13" spans="1:23" ht="48.75" customHeight="1" x14ac:dyDescent="0.3">
      <c r="A13" s="6">
        <v>10</v>
      </c>
      <c r="B13" s="50"/>
      <c r="C13" s="50"/>
      <c r="D13" s="53"/>
      <c r="E13" s="46"/>
      <c r="F13" s="47"/>
      <c r="G13" s="47"/>
      <c r="H13" s="10"/>
      <c r="I13" s="10"/>
      <c r="J13" s="10"/>
      <c r="K13" s="10"/>
      <c r="L13" s="12"/>
      <c r="M13" s="13"/>
      <c r="N13" s="13"/>
      <c r="O13" s="13"/>
      <c r="P13" s="13"/>
      <c r="Q13" s="13"/>
      <c r="R13" s="13"/>
      <c r="S13" s="13"/>
      <c r="T13" s="13"/>
      <c r="U13" s="13"/>
      <c r="V13" s="13"/>
      <c r="W13" s="11"/>
    </row>
    <row r="14" spans="1:23" ht="48.75" customHeight="1" x14ac:dyDescent="0.3">
      <c r="A14" s="6">
        <v>11</v>
      </c>
      <c r="B14" s="50"/>
      <c r="C14" s="50"/>
      <c r="D14" s="53"/>
      <c r="E14" s="46"/>
      <c r="F14" s="47"/>
      <c r="G14" s="47"/>
      <c r="H14" s="10"/>
      <c r="I14" s="10"/>
      <c r="J14" s="10"/>
      <c r="K14" s="10"/>
      <c r="L14" s="12"/>
      <c r="M14" s="13"/>
      <c r="N14" s="13"/>
      <c r="O14" s="13"/>
      <c r="P14" s="13"/>
      <c r="Q14" s="13"/>
      <c r="R14" s="13"/>
      <c r="S14" s="13"/>
      <c r="T14" s="13"/>
      <c r="U14" s="13"/>
      <c r="V14" s="13"/>
      <c r="W14" s="11"/>
    </row>
    <row r="15" spans="1:23" ht="48.75" customHeight="1" x14ac:dyDescent="0.3">
      <c r="A15" s="6">
        <v>12</v>
      </c>
      <c r="B15" s="50"/>
      <c r="C15" s="50"/>
      <c r="D15" s="53"/>
      <c r="E15" s="46"/>
      <c r="F15" s="47"/>
      <c r="G15" s="47"/>
      <c r="H15" s="10"/>
      <c r="I15" s="10"/>
      <c r="J15" s="10"/>
      <c r="K15" s="10"/>
      <c r="L15" s="12"/>
      <c r="M15" s="13"/>
      <c r="N15" s="13"/>
      <c r="O15" s="13"/>
      <c r="P15" s="13"/>
      <c r="Q15" s="13"/>
      <c r="R15" s="13"/>
      <c r="S15" s="13"/>
      <c r="T15" s="13"/>
      <c r="U15" s="13"/>
      <c r="V15" s="13"/>
      <c r="W15" s="11"/>
    </row>
    <row r="16" spans="1:23" ht="48.75" customHeight="1" x14ac:dyDescent="0.3">
      <c r="A16" s="6">
        <v>13</v>
      </c>
      <c r="B16" s="50"/>
      <c r="C16" s="50"/>
      <c r="D16" s="53"/>
      <c r="E16" s="46"/>
      <c r="F16" s="47"/>
      <c r="G16" s="47"/>
      <c r="H16" s="10"/>
      <c r="I16" s="10"/>
      <c r="J16" s="10"/>
      <c r="K16" s="10"/>
      <c r="L16" s="12"/>
      <c r="M16" s="13"/>
      <c r="N16" s="13"/>
      <c r="O16" s="13"/>
      <c r="P16" s="13"/>
      <c r="Q16" s="13"/>
      <c r="R16" s="13"/>
      <c r="S16" s="13"/>
      <c r="T16" s="13"/>
      <c r="U16" s="13"/>
      <c r="V16" s="13"/>
      <c r="W16" s="11"/>
    </row>
    <row r="17" spans="1:23" ht="48.75" customHeight="1" x14ac:dyDescent="0.3">
      <c r="A17" s="6">
        <v>14</v>
      </c>
      <c r="B17" s="50"/>
      <c r="C17" s="50"/>
      <c r="D17" s="53"/>
      <c r="E17" s="46"/>
      <c r="F17" s="47"/>
      <c r="G17" s="47"/>
      <c r="H17" s="10"/>
      <c r="I17" s="10"/>
      <c r="J17" s="10"/>
      <c r="K17" s="10"/>
      <c r="L17" s="12"/>
      <c r="M17" s="13"/>
      <c r="N17" s="13"/>
      <c r="O17" s="13"/>
      <c r="P17" s="13"/>
      <c r="Q17" s="13"/>
      <c r="R17" s="13"/>
      <c r="S17" s="13"/>
      <c r="T17" s="13"/>
      <c r="U17" s="13"/>
      <c r="V17" s="13"/>
      <c r="W17" s="11"/>
    </row>
    <row r="18" spans="1:23" ht="48.75" customHeight="1" thickBot="1" x14ac:dyDescent="0.35">
      <c r="A18" s="6">
        <v>15</v>
      </c>
      <c r="B18" s="50"/>
      <c r="C18" s="50"/>
      <c r="D18" s="53"/>
      <c r="E18" s="46"/>
      <c r="F18" s="47"/>
      <c r="G18" s="47"/>
      <c r="H18" s="10"/>
      <c r="I18" s="10"/>
      <c r="J18" s="10"/>
      <c r="K18" s="10"/>
      <c r="L18" s="12"/>
      <c r="M18" s="13"/>
      <c r="N18" s="13"/>
      <c r="O18" s="13"/>
      <c r="P18" s="13"/>
      <c r="Q18" s="13"/>
      <c r="R18" s="13"/>
      <c r="S18" s="13"/>
      <c r="T18" s="13"/>
      <c r="U18" s="13"/>
      <c r="V18" s="13"/>
      <c r="W18" s="11"/>
    </row>
    <row r="19" spans="1:23" s="1" customFormat="1" ht="18.75" thickBot="1" x14ac:dyDescent="0.4">
      <c r="A19" s="87" t="s">
        <v>52</v>
      </c>
      <c r="B19" s="88"/>
      <c r="C19" s="88"/>
      <c r="D19" s="88"/>
      <c r="E19" s="88"/>
      <c r="F19" s="88"/>
      <c r="G19" s="88"/>
      <c r="H19" s="88"/>
      <c r="I19" s="89"/>
      <c r="J19" s="31">
        <f t="shared" ref="J19:W19" si="0">SUM(J4:J18)</f>
        <v>0</v>
      </c>
      <c r="K19" s="31">
        <f t="shared" si="0"/>
        <v>0</v>
      </c>
      <c r="L19" s="30">
        <f t="shared" si="0"/>
        <v>0</v>
      </c>
      <c r="M19" s="31">
        <f t="shared" si="0"/>
        <v>0</v>
      </c>
      <c r="N19" s="31">
        <f t="shared" si="0"/>
        <v>0</v>
      </c>
      <c r="O19" s="31">
        <f t="shared" si="0"/>
        <v>0</v>
      </c>
      <c r="P19" s="31">
        <f t="shared" si="0"/>
        <v>0</v>
      </c>
      <c r="Q19" s="31">
        <f t="shared" si="0"/>
        <v>0</v>
      </c>
      <c r="R19" s="31">
        <f t="shared" si="0"/>
        <v>0</v>
      </c>
      <c r="S19" s="31">
        <f t="shared" si="0"/>
        <v>0</v>
      </c>
      <c r="T19" s="31">
        <f t="shared" si="0"/>
        <v>0</v>
      </c>
      <c r="U19" s="31">
        <f t="shared" si="0"/>
        <v>0</v>
      </c>
      <c r="V19" s="31">
        <f t="shared" si="0"/>
        <v>0</v>
      </c>
      <c r="W19" s="32">
        <f t="shared" si="0"/>
        <v>0</v>
      </c>
    </row>
    <row r="20" spans="1:23" ht="15.75" customHeight="1" x14ac:dyDescent="0.3">
      <c r="A20" s="85" t="s">
        <v>54</v>
      </c>
      <c r="B20" s="86"/>
      <c r="C20" s="86"/>
      <c r="D20" s="86"/>
      <c r="E20" s="86"/>
      <c r="F20" s="86"/>
      <c r="G20" s="86"/>
      <c r="H20" s="86"/>
      <c r="I20" s="86"/>
      <c r="J20" s="86"/>
      <c r="K20" s="86"/>
      <c r="L20" s="14"/>
      <c r="M20" s="15"/>
      <c r="N20" s="15"/>
      <c r="O20" s="15"/>
      <c r="P20" s="15"/>
      <c r="Q20" s="15"/>
      <c r="R20" s="15"/>
      <c r="S20" s="15"/>
      <c r="T20" s="15"/>
      <c r="U20" s="15"/>
      <c r="V20" s="15"/>
      <c r="W20" s="16"/>
    </row>
    <row r="21" spans="1:23" ht="52.5" customHeight="1" x14ac:dyDescent="0.3">
      <c r="A21" s="6">
        <v>16</v>
      </c>
      <c r="B21" s="50"/>
      <c r="C21" s="50"/>
      <c r="D21" s="42"/>
      <c r="E21" s="47"/>
      <c r="F21" s="47"/>
      <c r="G21" s="47"/>
      <c r="H21" s="10"/>
      <c r="I21" s="10"/>
      <c r="J21" s="10"/>
      <c r="K21" s="10"/>
      <c r="L21" s="12"/>
      <c r="M21" s="13"/>
      <c r="N21" s="13"/>
      <c r="O21" s="13"/>
      <c r="P21" s="13"/>
      <c r="Q21" s="13"/>
      <c r="R21" s="13"/>
      <c r="S21" s="13"/>
      <c r="T21" s="13"/>
      <c r="U21" s="13"/>
      <c r="V21" s="13"/>
      <c r="W21" s="11"/>
    </row>
    <row r="22" spans="1:23" ht="52.5" customHeight="1" x14ac:dyDescent="0.3">
      <c r="A22" s="18">
        <v>17</v>
      </c>
      <c r="B22" s="52"/>
      <c r="C22" s="52"/>
      <c r="D22" s="53"/>
      <c r="E22" s="46"/>
      <c r="F22" s="46"/>
      <c r="G22" s="46"/>
      <c r="H22" s="9"/>
      <c r="I22" s="9"/>
      <c r="J22" s="9"/>
      <c r="K22" s="9"/>
      <c r="L22" s="20"/>
      <c r="M22" s="21"/>
      <c r="N22" s="21"/>
      <c r="O22" s="21"/>
      <c r="P22" s="21"/>
      <c r="Q22" s="21"/>
      <c r="R22" s="21"/>
      <c r="S22" s="21"/>
      <c r="T22" s="21"/>
      <c r="U22" s="21"/>
      <c r="V22" s="21"/>
      <c r="W22" s="19"/>
    </row>
    <row r="23" spans="1:23" ht="52.5" customHeight="1" thickBot="1" x14ac:dyDescent="0.35">
      <c r="A23" s="18">
        <v>18</v>
      </c>
      <c r="B23" s="52"/>
      <c r="C23" s="52"/>
      <c r="D23" s="53"/>
      <c r="E23" s="46"/>
      <c r="F23" s="46"/>
      <c r="G23" s="46"/>
      <c r="H23" s="9"/>
      <c r="I23" s="9"/>
      <c r="J23" s="9"/>
      <c r="K23" s="9"/>
      <c r="L23" s="20"/>
      <c r="M23" s="21"/>
      <c r="N23" s="21"/>
      <c r="O23" s="21"/>
      <c r="P23" s="21"/>
      <c r="Q23" s="21"/>
      <c r="R23" s="21"/>
      <c r="S23" s="21"/>
      <c r="T23" s="21"/>
      <c r="U23" s="21"/>
      <c r="V23" s="21"/>
      <c r="W23" s="19"/>
    </row>
    <row r="24" spans="1:23" s="1" customFormat="1" ht="18.75" thickBot="1" x14ac:dyDescent="0.4">
      <c r="A24" s="87" t="s">
        <v>53</v>
      </c>
      <c r="B24" s="88"/>
      <c r="C24" s="88"/>
      <c r="D24" s="88"/>
      <c r="E24" s="88"/>
      <c r="F24" s="88"/>
      <c r="G24" s="88"/>
      <c r="H24" s="88"/>
      <c r="I24" s="89"/>
      <c r="J24" s="31">
        <f t="shared" ref="J24:W24" si="1">SUM(J21:J23)</f>
        <v>0</v>
      </c>
      <c r="K24" s="31">
        <f t="shared" si="1"/>
        <v>0</v>
      </c>
      <c r="L24" s="30">
        <f t="shared" si="1"/>
        <v>0</v>
      </c>
      <c r="M24" s="31">
        <f t="shared" si="1"/>
        <v>0</v>
      </c>
      <c r="N24" s="31">
        <f t="shared" si="1"/>
        <v>0</v>
      </c>
      <c r="O24" s="31">
        <f t="shared" si="1"/>
        <v>0</v>
      </c>
      <c r="P24" s="31">
        <f t="shared" si="1"/>
        <v>0</v>
      </c>
      <c r="Q24" s="31">
        <f t="shared" si="1"/>
        <v>0</v>
      </c>
      <c r="R24" s="31">
        <f t="shared" si="1"/>
        <v>0</v>
      </c>
      <c r="S24" s="31">
        <f t="shared" si="1"/>
        <v>0</v>
      </c>
      <c r="T24" s="31">
        <f t="shared" si="1"/>
        <v>0</v>
      </c>
      <c r="U24" s="31">
        <f t="shared" si="1"/>
        <v>0</v>
      </c>
      <c r="V24" s="31">
        <f t="shared" si="1"/>
        <v>0</v>
      </c>
      <c r="W24" s="32">
        <f t="shared" si="1"/>
        <v>0</v>
      </c>
    </row>
    <row r="25" spans="1:23" s="1" customFormat="1" ht="18.75" thickBot="1" x14ac:dyDescent="0.4">
      <c r="A25" s="90" t="s">
        <v>47</v>
      </c>
      <c r="B25" s="91"/>
      <c r="C25" s="91"/>
      <c r="D25" s="91"/>
      <c r="E25" s="91"/>
      <c r="F25" s="91"/>
      <c r="G25" s="91"/>
      <c r="H25" s="91"/>
      <c r="I25" s="92"/>
      <c r="J25" s="33">
        <f t="shared" ref="J25:W25" si="2">J19+J24</f>
        <v>0</v>
      </c>
      <c r="K25" s="34">
        <f t="shared" si="2"/>
        <v>0</v>
      </c>
      <c r="L25" s="33">
        <f t="shared" si="2"/>
        <v>0</v>
      </c>
      <c r="M25" s="34">
        <f t="shared" si="2"/>
        <v>0</v>
      </c>
      <c r="N25" s="34">
        <f t="shared" si="2"/>
        <v>0</v>
      </c>
      <c r="O25" s="34">
        <f t="shared" si="2"/>
        <v>0</v>
      </c>
      <c r="P25" s="34">
        <f t="shared" si="2"/>
        <v>0</v>
      </c>
      <c r="Q25" s="34">
        <f t="shared" si="2"/>
        <v>0</v>
      </c>
      <c r="R25" s="34">
        <f t="shared" si="2"/>
        <v>0</v>
      </c>
      <c r="S25" s="34">
        <f t="shared" si="2"/>
        <v>0</v>
      </c>
      <c r="T25" s="34">
        <f t="shared" si="2"/>
        <v>0</v>
      </c>
      <c r="U25" s="34">
        <f t="shared" si="2"/>
        <v>0</v>
      </c>
      <c r="V25" s="34">
        <f t="shared" si="2"/>
        <v>0</v>
      </c>
      <c r="W25" s="35">
        <f t="shared" si="2"/>
        <v>0</v>
      </c>
    </row>
    <row r="26" spans="1:23" ht="17.25" thickBot="1" x14ac:dyDescent="0.35"/>
    <row r="27" spans="1:23" ht="27" customHeight="1" thickBot="1" x14ac:dyDescent="0.35">
      <c r="A27" s="80" t="s">
        <v>49</v>
      </c>
      <c r="B27" s="81"/>
      <c r="C27" s="81"/>
      <c r="D27" s="82"/>
      <c r="E27" s="25">
        <f>E28+E29</f>
        <v>142000</v>
      </c>
      <c r="F27" s="26" t="s">
        <v>50</v>
      </c>
    </row>
    <row r="28" spans="1:23" ht="38.25" customHeight="1" x14ac:dyDescent="0.3">
      <c r="A28" s="97" t="s">
        <v>56</v>
      </c>
      <c r="B28" s="98"/>
      <c r="C28" s="98"/>
      <c r="D28" s="98"/>
      <c r="E28" s="36">
        <v>106500</v>
      </c>
      <c r="F28" s="37" t="s">
        <v>50</v>
      </c>
    </row>
    <row r="29" spans="1:23" ht="69.75" customHeight="1" thickBot="1" x14ac:dyDescent="0.35">
      <c r="A29" s="78" t="s">
        <v>57</v>
      </c>
      <c r="B29" s="79"/>
      <c r="C29" s="79"/>
      <c r="D29" s="79"/>
      <c r="E29" s="38">
        <v>35500</v>
      </c>
      <c r="F29" s="39" t="s">
        <v>50</v>
      </c>
    </row>
  </sheetData>
  <mergeCells count="20">
    <mergeCell ref="J1:J2"/>
    <mergeCell ref="K1:K2"/>
    <mergeCell ref="L1:W1"/>
    <mergeCell ref="E1:E2"/>
    <mergeCell ref="F1:F2"/>
    <mergeCell ref="G1:G2"/>
    <mergeCell ref="H1:H2"/>
    <mergeCell ref="A1:A2"/>
    <mergeCell ref="A24:I24"/>
    <mergeCell ref="B1:B2"/>
    <mergeCell ref="A28:D28"/>
    <mergeCell ref="I1:I2"/>
    <mergeCell ref="C1:C2"/>
    <mergeCell ref="D1:D2"/>
    <mergeCell ref="A29:D29"/>
    <mergeCell ref="A27:D27"/>
    <mergeCell ref="A3:K3"/>
    <mergeCell ref="A20:K20"/>
    <mergeCell ref="A19:I19"/>
    <mergeCell ref="A25:I25"/>
  </mergeCells>
  <dataValidations count="2">
    <dataValidation type="list" allowBlank="1" showInputMessage="1" showErrorMessage="1" sqref="D21:D23">
      <formula1>$C$3:$C$25</formula1>
    </dataValidation>
    <dataValidation type="list" allowBlank="1" showInputMessage="1" showErrorMessage="1" sqref="E21:E23">
      <formula1>$B$41:$B$42</formula1>
    </dataValidation>
  </dataValidations>
  <pageMargins left="0.43307086614173229" right="0.23622047244094488" top="0.3543307086614173" bottom="0.354330708661417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Eligibile'!$C$7:$C$29</xm:f>
          </x14:formula1>
          <xm:sqref>D4:D18</xm:sqref>
        </x14:dataValidation>
        <x14:dataValidation type="list" allowBlank="1" showInputMessage="1" showErrorMessage="1">
          <x14:formula1>
            <xm:f>'Cheltuieli Eligibile'!$B$45:$B$46</xm:f>
          </x14:formula1>
          <xm:sqref>E4:E18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zoomScale="85" zoomScaleNormal="85" workbookViewId="0">
      <pane ySplit="2" topLeftCell="A15" activePane="bottomLeft" state="frozen"/>
      <selection pane="bottomLeft" activeCell="A28" sqref="A27:XFD28"/>
    </sheetView>
  </sheetViews>
  <sheetFormatPr defaultRowHeight="16.5" x14ac:dyDescent="0.3"/>
  <cols>
    <col min="1" max="1" width="5.85546875" style="5" customWidth="1"/>
    <col min="2" max="2" width="33.5703125" style="5" customWidth="1"/>
    <col min="3" max="3" width="27.7109375" style="5" bestFit="1" customWidth="1"/>
    <col min="4" max="4" width="34.85546875" style="5" customWidth="1"/>
    <col min="5" max="5" width="11.140625" style="22" customWidth="1"/>
    <col min="6" max="6" width="13.140625" style="23" customWidth="1"/>
    <col min="7" max="7" width="11.42578125" style="22" customWidth="1"/>
    <col min="8" max="8" width="13.5703125" style="24" customWidth="1"/>
    <col min="9" max="9" width="13.42578125" style="24" customWidth="1"/>
    <col min="10" max="10" width="13.5703125" style="24" customWidth="1"/>
    <col min="11" max="11" width="14.5703125" style="24" customWidth="1"/>
    <col min="12" max="12" width="12" style="5" bestFit="1" customWidth="1"/>
    <col min="13" max="22" width="10.7109375" style="5" bestFit="1" customWidth="1"/>
    <col min="23" max="23" width="12" style="5" bestFit="1" customWidth="1"/>
    <col min="24" max="16384" width="9.140625" style="5"/>
  </cols>
  <sheetData>
    <row r="1" spans="1:23" ht="16.5" customHeight="1" x14ac:dyDescent="0.3">
      <c r="A1" s="93" t="s">
        <v>48</v>
      </c>
      <c r="B1" s="95" t="s">
        <v>26</v>
      </c>
      <c r="C1" s="95" t="s">
        <v>51</v>
      </c>
      <c r="D1" s="101" t="s">
        <v>27</v>
      </c>
      <c r="E1" s="99" t="s">
        <v>31</v>
      </c>
      <c r="F1" s="99" t="s">
        <v>30</v>
      </c>
      <c r="G1" s="99" t="s">
        <v>29</v>
      </c>
      <c r="H1" s="99" t="s">
        <v>28</v>
      </c>
      <c r="I1" s="99" t="s">
        <v>32</v>
      </c>
      <c r="J1" s="99" t="s">
        <v>33</v>
      </c>
      <c r="K1" s="99" t="s">
        <v>34</v>
      </c>
      <c r="L1" s="103" t="s">
        <v>58</v>
      </c>
      <c r="M1" s="104"/>
      <c r="N1" s="104"/>
      <c r="O1" s="104"/>
      <c r="P1" s="104"/>
      <c r="Q1" s="104"/>
      <c r="R1" s="104"/>
      <c r="S1" s="104"/>
      <c r="T1" s="104"/>
      <c r="U1" s="104"/>
      <c r="V1" s="104"/>
      <c r="W1" s="105"/>
    </row>
    <row r="2" spans="1:23" ht="16.5" customHeight="1" thickBot="1" x14ac:dyDescent="0.35">
      <c r="A2" s="94"/>
      <c r="B2" s="96"/>
      <c r="C2" s="96"/>
      <c r="D2" s="102"/>
      <c r="E2" s="100"/>
      <c r="F2" s="100"/>
      <c r="G2" s="100"/>
      <c r="H2" s="100"/>
      <c r="I2" s="100"/>
      <c r="J2" s="100"/>
      <c r="K2" s="100"/>
      <c r="L2" s="27" t="s">
        <v>35</v>
      </c>
      <c r="M2" s="28" t="s">
        <v>36</v>
      </c>
      <c r="N2" s="28" t="s">
        <v>37</v>
      </c>
      <c r="O2" s="28" t="s">
        <v>38</v>
      </c>
      <c r="P2" s="28" t="s">
        <v>39</v>
      </c>
      <c r="Q2" s="28" t="s">
        <v>40</v>
      </c>
      <c r="R2" s="28" t="s">
        <v>41</v>
      </c>
      <c r="S2" s="28" t="s">
        <v>42</v>
      </c>
      <c r="T2" s="28" t="s">
        <v>43</v>
      </c>
      <c r="U2" s="28" t="s">
        <v>44</v>
      </c>
      <c r="V2" s="28" t="s">
        <v>45</v>
      </c>
      <c r="W2" s="29" t="s">
        <v>46</v>
      </c>
    </row>
    <row r="3" spans="1:23" ht="15.75" customHeight="1" x14ac:dyDescent="0.3">
      <c r="A3" s="83" t="s">
        <v>55</v>
      </c>
      <c r="B3" s="84"/>
      <c r="C3" s="84"/>
      <c r="D3" s="84"/>
      <c r="E3" s="84"/>
      <c r="F3" s="84"/>
      <c r="G3" s="84"/>
      <c r="H3" s="84"/>
      <c r="I3" s="84"/>
      <c r="J3" s="84"/>
      <c r="K3" s="84"/>
      <c r="L3" s="56"/>
      <c r="M3" s="57"/>
      <c r="N3" s="57"/>
      <c r="O3" s="57"/>
      <c r="P3" s="57"/>
      <c r="Q3" s="57"/>
      <c r="R3" s="57"/>
      <c r="S3" s="57"/>
      <c r="T3" s="57"/>
      <c r="U3" s="57"/>
      <c r="V3" s="57"/>
      <c r="W3" s="58"/>
    </row>
    <row r="4" spans="1:23" x14ac:dyDescent="0.3">
      <c r="A4" s="6">
        <v>1</v>
      </c>
      <c r="B4" s="7" t="s">
        <v>61</v>
      </c>
      <c r="C4" s="7" t="s">
        <v>62</v>
      </c>
      <c r="D4" s="8" t="s">
        <v>1</v>
      </c>
      <c r="E4" s="46" t="s">
        <v>100</v>
      </c>
      <c r="F4" s="47" t="s">
        <v>63</v>
      </c>
      <c r="G4" s="47">
        <v>12</v>
      </c>
      <c r="H4" s="10">
        <v>1500</v>
      </c>
      <c r="I4" s="10"/>
      <c r="J4" s="10">
        <f>G4*H4</f>
        <v>18000</v>
      </c>
      <c r="K4" s="10">
        <f>G4*(H4+I4)</f>
        <v>18000</v>
      </c>
      <c r="L4" s="54">
        <f>$H4</f>
        <v>1500</v>
      </c>
      <c r="M4" s="55">
        <f t="shared" ref="M4:W4" si="0">$H4</f>
        <v>1500</v>
      </c>
      <c r="N4" s="55">
        <f t="shared" si="0"/>
        <v>1500</v>
      </c>
      <c r="O4" s="55">
        <f t="shared" si="0"/>
        <v>1500</v>
      </c>
      <c r="P4" s="55">
        <f t="shared" si="0"/>
        <v>1500</v>
      </c>
      <c r="Q4" s="55">
        <f t="shared" si="0"/>
        <v>1500</v>
      </c>
      <c r="R4" s="55">
        <f t="shared" si="0"/>
        <v>1500</v>
      </c>
      <c r="S4" s="55">
        <f t="shared" si="0"/>
        <v>1500</v>
      </c>
      <c r="T4" s="55">
        <f t="shared" si="0"/>
        <v>1500</v>
      </c>
      <c r="U4" s="55">
        <f t="shared" si="0"/>
        <v>1500</v>
      </c>
      <c r="V4" s="55">
        <f t="shared" si="0"/>
        <v>1500</v>
      </c>
      <c r="W4" s="51">
        <f t="shared" si="0"/>
        <v>1500</v>
      </c>
    </row>
    <row r="5" spans="1:23" ht="82.5" x14ac:dyDescent="0.3">
      <c r="A5" s="6">
        <v>2</v>
      </c>
      <c r="B5" s="48" t="s">
        <v>64</v>
      </c>
      <c r="C5" s="49" t="s">
        <v>62</v>
      </c>
      <c r="D5" s="8" t="s">
        <v>2</v>
      </c>
      <c r="E5" s="46" t="s">
        <v>100</v>
      </c>
      <c r="F5" s="47" t="s">
        <v>63</v>
      </c>
      <c r="G5" s="47">
        <v>12</v>
      </c>
      <c r="H5" s="10">
        <v>1064</v>
      </c>
      <c r="I5" s="10"/>
      <c r="J5" s="10">
        <f t="shared" ref="J5:J16" si="1">G5*H5</f>
        <v>12768</v>
      </c>
      <c r="K5" s="10">
        <f t="shared" ref="K5:K16" si="2">G5*(H5+I5)</f>
        <v>12768</v>
      </c>
      <c r="L5" s="54">
        <f t="shared" ref="L5:W10" si="3">$H5</f>
        <v>1064</v>
      </c>
      <c r="M5" s="55">
        <f t="shared" si="3"/>
        <v>1064</v>
      </c>
      <c r="N5" s="55">
        <f t="shared" si="3"/>
        <v>1064</v>
      </c>
      <c r="O5" s="55">
        <f t="shared" si="3"/>
        <v>1064</v>
      </c>
      <c r="P5" s="55">
        <f t="shared" si="3"/>
        <v>1064</v>
      </c>
      <c r="Q5" s="55">
        <f t="shared" si="3"/>
        <v>1064</v>
      </c>
      <c r="R5" s="55">
        <f t="shared" si="3"/>
        <v>1064</v>
      </c>
      <c r="S5" s="55">
        <f t="shared" si="3"/>
        <v>1064</v>
      </c>
      <c r="T5" s="55">
        <f t="shared" si="3"/>
        <v>1064</v>
      </c>
      <c r="U5" s="55">
        <f t="shared" si="3"/>
        <v>1064</v>
      </c>
      <c r="V5" s="55">
        <f t="shared" si="3"/>
        <v>1064</v>
      </c>
      <c r="W5" s="51">
        <f t="shared" si="3"/>
        <v>1064</v>
      </c>
    </row>
    <row r="6" spans="1:23" x14ac:dyDescent="0.3">
      <c r="A6" s="6">
        <v>3</v>
      </c>
      <c r="B6" s="49" t="s">
        <v>65</v>
      </c>
      <c r="C6" s="49" t="s">
        <v>62</v>
      </c>
      <c r="D6" s="8" t="s">
        <v>1</v>
      </c>
      <c r="E6" s="46" t="s">
        <v>100</v>
      </c>
      <c r="F6" s="47" t="s">
        <v>63</v>
      </c>
      <c r="G6" s="47">
        <v>12</v>
      </c>
      <c r="H6" s="10">
        <v>1500</v>
      </c>
      <c r="I6" s="10"/>
      <c r="J6" s="10">
        <f t="shared" si="1"/>
        <v>18000</v>
      </c>
      <c r="K6" s="10">
        <f t="shared" si="2"/>
        <v>18000</v>
      </c>
      <c r="L6" s="54">
        <f t="shared" si="3"/>
        <v>1500</v>
      </c>
      <c r="M6" s="55">
        <f t="shared" si="3"/>
        <v>1500</v>
      </c>
      <c r="N6" s="55">
        <f t="shared" si="3"/>
        <v>1500</v>
      </c>
      <c r="O6" s="55">
        <f t="shared" si="3"/>
        <v>1500</v>
      </c>
      <c r="P6" s="55">
        <f t="shared" si="3"/>
        <v>1500</v>
      </c>
      <c r="Q6" s="55">
        <f t="shared" si="3"/>
        <v>1500</v>
      </c>
      <c r="R6" s="55">
        <f t="shared" si="3"/>
        <v>1500</v>
      </c>
      <c r="S6" s="55">
        <f t="shared" si="3"/>
        <v>1500</v>
      </c>
      <c r="T6" s="55">
        <f t="shared" si="3"/>
        <v>1500</v>
      </c>
      <c r="U6" s="55">
        <f t="shared" si="3"/>
        <v>1500</v>
      </c>
      <c r="V6" s="55">
        <f t="shared" si="3"/>
        <v>1500</v>
      </c>
      <c r="W6" s="51">
        <f t="shared" si="3"/>
        <v>1500</v>
      </c>
    </row>
    <row r="7" spans="1:23" ht="82.5" x14ac:dyDescent="0.3">
      <c r="A7" s="6">
        <v>4</v>
      </c>
      <c r="B7" s="48" t="s">
        <v>66</v>
      </c>
      <c r="C7" s="49" t="s">
        <v>62</v>
      </c>
      <c r="D7" s="8" t="s">
        <v>2</v>
      </c>
      <c r="E7" s="46" t="s">
        <v>100</v>
      </c>
      <c r="F7" s="47" t="s">
        <v>63</v>
      </c>
      <c r="G7" s="47">
        <v>12</v>
      </c>
      <c r="H7" s="10">
        <v>1064</v>
      </c>
      <c r="I7" s="10"/>
      <c r="J7" s="10">
        <f t="shared" si="1"/>
        <v>12768</v>
      </c>
      <c r="K7" s="10">
        <f t="shared" si="2"/>
        <v>12768</v>
      </c>
      <c r="L7" s="54">
        <f t="shared" si="3"/>
        <v>1064</v>
      </c>
      <c r="M7" s="55">
        <f t="shared" si="3"/>
        <v>1064</v>
      </c>
      <c r="N7" s="55">
        <f t="shared" si="3"/>
        <v>1064</v>
      </c>
      <c r="O7" s="55">
        <f t="shared" si="3"/>
        <v>1064</v>
      </c>
      <c r="P7" s="55">
        <f t="shared" si="3"/>
        <v>1064</v>
      </c>
      <c r="Q7" s="55">
        <f t="shared" si="3"/>
        <v>1064</v>
      </c>
      <c r="R7" s="55">
        <f t="shared" si="3"/>
        <v>1064</v>
      </c>
      <c r="S7" s="55">
        <f t="shared" si="3"/>
        <v>1064</v>
      </c>
      <c r="T7" s="55">
        <f t="shared" si="3"/>
        <v>1064</v>
      </c>
      <c r="U7" s="55">
        <f t="shared" si="3"/>
        <v>1064</v>
      </c>
      <c r="V7" s="55">
        <f t="shared" si="3"/>
        <v>1064</v>
      </c>
      <c r="W7" s="51">
        <f t="shared" si="3"/>
        <v>1064</v>
      </c>
    </row>
    <row r="8" spans="1:23" ht="117.75" customHeight="1" x14ac:dyDescent="0.3">
      <c r="A8" s="6">
        <v>5</v>
      </c>
      <c r="B8" s="49" t="s">
        <v>67</v>
      </c>
      <c r="C8" s="49" t="s">
        <v>68</v>
      </c>
      <c r="D8" s="8" t="s">
        <v>5</v>
      </c>
      <c r="E8" s="46" t="s">
        <v>100</v>
      </c>
      <c r="F8" s="47" t="s">
        <v>69</v>
      </c>
      <c r="G8" s="47">
        <v>1</v>
      </c>
      <c r="H8" s="10">
        <v>20000</v>
      </c>
      <c r="I8" s="10">
        <f>H8*19%</f>
        <v>3800</v>
      </c>
      <c r="J8" s="10">
        <f t="shared" si="1"/>
        <v>20000</v>
      </c>
      <c r="K8" s="10">
        <f t="shared" si="2"/>
        <v>23800</v>
      </c>
      <c r="L8" s="54">
        <f>$K8</f>
        <v>23800</v>
      </c>
      <c r="M8" s="13"/>
      <c r="N8" s="13"/>
      <c r="O8" s="13"/>
      <c r="P8" s="13"/>
      <c r="Q8" s="13"/>
      <c r="R8" s="13"/>
      <c r="S8" s="13"/>
      <c r="T8" s="13"/>
      <c r="U8" s="13"/>
      <c r="V8" s="13"/>
      <c r="W8" s="11"/>
    </row>
    <row r="9" spans="1:23" ht="84.75" customHeight="1" x14ac:dyDescent="0.3">
      <c r="A9" s="6">
        <v>6</v>
      </c>
      <c r="B9" s="50" t="s">
        <v>71</v>
      </c>
      <c r="C9" s="50" t="s">
        <v>74</v>
      </c>
      <c r="D9" s="8" t="s">
        <v>6</v>
      </c>
      <c r="E9" s="46" t="s">
        <v>100</v>
      </c>
      <c r="F9" s="47" t="s">
        <v>63</v>
      </c>
      <c r="G9" s="47">
        <v>12</v>
      </c>
      <c r="H9" s="10">
        <v>1000</v>
      </c>
      <c r="I9" s="10"/>
      <c r="J9" s="10">
        <f t="shared" si="1"/>
        <v>12000</v>
      </c>
      <c r="K9" s="10">
        <f t="shared" si="2"/>
        <v>12000</v>
      </c>
      <c r="L9" s="54">
        <f t="shared" si="3"/>
        <v>1000</v>
      </c>
      <c r="M9" s="55">
        <f t="shared" si="3"/>
        <v>1000</v>
      </c>
      <c r="N9" s="55">
        <f t="shared" si="3"/>
        <v>1000</v>
      </c>
      <c r="O9" s="55">
        <f t="shared" si="3"/>
        <v>1000</v>
      </c>
      <c r="P9" s="55">
        <f t="shared" si="3"/>
        <v>1000</v>
      </c>
      <c r="Q9" s="55">
        <f t="shared" si="3"/>
        <v>1000</v>
      </c>
      <c r="R9" s="55">
        <f t="shared" si="3"/>
        <v>1000</v>
      </c>
      <c r="S9" s="55">
        <f t="shared" si="3"/>
        <v>1000</v>
      </c>
      <c r="T9" s="55">
        <f t="shared" si="3"/>
        <v>1000</v>
      </c>
      <c r="U9" s="55">
        <f t="shared" si="3"/>
        <v>1000</v>
      </c>
      <c r="V9" s="55">
        <f t="shared" si="3"/>
        <v>1000</v>
      </c>
      <c r="W9" s="51">
        <f t="shared" si="3"/>
        <v>1000</v>
      </c>
    </row>
    <row r="10" spans="1:23" ht="49.5" x14ac:dyDescent="0.3">
      <c r="A10" s="6">
        <v>7</v>
      </c>
      <c r="B10" s="50" t="s">
        <v>73</v>
      </c>
      <c r="C10" s="50" t="s">
        <v>70</v>
      </c>
      <c r="D10" s="8" t="s">
        <v>12</v>
      </c>
      <c r="E10" s="46" t="s">
        <v>100</v>
      </c>
      <c r="F10" s="47" t="s">
        <v>63</v>
      </c>
      <c r="G10" s="47">
        <v>12</v>
      </c>
      <c r="H10" s="10">
        <v>200</v>
      </c>
      <c r="I10" s="10"/>
      <c r="J10" s="10">
        <f t="shared" si="1"/>
        <v>2400</v>
      </c>
      <c r="K10" s="10">
        <f t="shared" si="2"/>
        <v>2400</v>
      </c>
      <c r="L10" s="54">
        <f t="shared" si="3"/>
        <v>200</v>
      </c>
      <c r="M10" s="55">
        <f t="shared" si="3"/>
        <v>200</v>
      </c>
      <c r="N10" s="55">
        <f t="shared" si="3"/>
        <v>200</v>
      </c>
      <c r="O10" s="55">
        <f t="shared" si="3"/>
        <v>200</v>
      </c>
      <c r="P10" s="55">
        <f t="shared" si="3"/>
        <v>200</v>
      </c>
      <c r="Q10" s="55">
        <f t="shared" si="3"/>
        <v>200</v>
      </c>
      <c r="R10" s="55">
        <f t="shared" si="3"/>
        <v>200</v>
      </c>
      <c r="S10" s="55">
        <f t="shared" si="3"/>
        <v>200</v>
      </c>
      <c r="T10" s="55">
        <f t="shared" si="3"/>
        <v>200</v>
      </c>
      <c r="U10" s="55">
        <f t="shared" si="3"/>
        <v>200</v>
      </c>
      <c r="V10" s="55">
        <f t="shared" si="3"/>
        <v>200</v>
      </c>
      <c r="W10" s="51">
        <f t="shared" si="3"/>
        <v>200</v>
      </c>
    </row>
    <row r="11" spans="1:23" ht="33" x14ac:dyDescent="0.3">
      <c r="A11" s="6">
        <v>8</v>
      </c>
      <c r="B11" s="50" t="s">
        <v>75</v>
      </c>
      <c r="C11" s="50" t="s">
        <v>76</v>
      </c>
      <c r="D11" s="8" t="s">
        <v>8</v>
      </c>
      <c r="E11" s="46" t="s">
        <v>101</v>
      </c>
      <c r="F11" s="47" t="s">
        <v>63</v>
      </c>
      <c r="G11" s="47">
        <v>12</v>
      </c>
      <c r="H11" s="10">
        <v>90</v>
      </c>
      <c r="I11" s="10">
        <f>H11*19%</f>
        <v>17.100000000000001</v>
      </c>
      <c r="J11" s="10">
        <f t="shared" si="1"/>
        <v>1080</v>
      </c>
      <c r="K11" s="10">
        <f t="shared" si="2"/>
        <v>1285.1999999999998</v>
      </c>
      <c r="L11" s="54">
        <f>$H11+$I11</f>
        <v>107.1</v>
      </c>
      <c r="M11" s="55">
        <f t="shared" ref="M11:W14" si="4">$H11+$I11</f>
        <v>107.1</v>
      </c>
      <c r="N11" s="55">
        <f t="shared" si="4"/>
        <v>107.1</v>
      </c>
      <c r="O11" s="55">
        <f t="shared" si="4"/>
        <v>107.1</v>
      </c>
      <c r="P11" s="55">
        <f t="shared" si="4"/>
        <v>107.1</v>
      </c>
      <c r="Q11" s="55">
        <f t="shared" si="4"/>
        <v>107.1</v>
      </c>
      <c r="R11" s="55">
        <f t="shared" si="4"/>
        <v>107.1</v>
      </c>
      <c r="S11" s="55">
        <f t="shared" si="4"/>
        <v>107.1</v>
      </c>
      <c r="T11" s="55">
        <f t="shared" si="4"/>
        <v>107.1</v>
      </c>
      <c r="U11" s="55">
        <f t="shared" si="4"/>
        <v>107.1</v>
      </c>
      <c r="V11" s="55">
        <f t="shared" si="4"/>
        <v>107.1</v>
      </c>
      <c r="W11" s="51">
        <f t="shared" si="4"/>
        <v>107.1</v>
      </c>
    </row>
    <row r="12" spans="1:23" ht="33" x14ac:dyDescent="0.3">
      <c r="A12" s="6">
        <v>9</v>
      </c>
      <c r="B12" s="50" t="s">
        <v>75</v>
      </c>
      <c r="C12" s="50" t="s">
        <v>79</v>
      </c>
      <c r="D12" s="8" t="s">
        <v>8</v>
      </c>
      <c r="E12" s="46" t="s">
        <v>101</v>
      </c>
      <c r="F12" s="47" t="s">
        <v>63</v>
      </c>
      <c r="G12" s="47">
        <v>12</v>
      </c>
      <c r="H12" s="10">
        <v>90</v>
      </c>
      <c r="I12" s="10">
        <f>H12*19%</f>
        <v>17.100000000000001</v>
      </c>
      <c r="J12" s="10">
        <f t="shared" si="1"/>
        <v>1080</v>
      </c>
      <c r="K12" s="10">
        <f t="shared" si="2"/>
        <v>1285.1999999999998</v>
      </c>
      <c r="L12" s="54">
        <f>$H12+$I12</f>
        <v>107.1</v>
      </c>
      <c r="M12" s="55">
        <f t="shared" si="4"/>
        <v>107.1</v>
      </c>
      <c r="N12" s="55">
        <f t="shared" si="4"/>
        <v>107.1</v>
      </c>
      <c r="O12" s="55">
        <f t="shared" si="4"/>
        <v>107.1</v>
      </c>
      <c r="P12" s="55">
        <f t="shared" si="4"/>
        <v>107.1</v>
      </c>
      <c r="Q12" s="55">
        <f t="shared" si="4"/>
        <v>107.1</v>
      </c>
      <c r="R12" s="55">
        <f t="shared" si="4"/>
        <v>107.1</v>
      </c>
      <c r="S12" s="55">
        <f t="shared" si="4"/>
        <v>107.1</v>
      </c>
      <c r="T12" s="55">
        <f t="shared" si="4"/>
        <v>107.1</v>
      </c>
      <c r="U12" s="55">
        <f t="shared" si="4"/>
        <v>107.1</v>
      </c>
      <c r="V12" s="55">
        <f t="shared" si="4"/>
        <v>107.1</v>
      </c>
      <c r="W12" s="51">
        <f t="shared" si="4"/>
        <v>107.1</v>
      </c>
    </row>
    <row r="13" spans="1:23" ht="82.5" x14ac:dyDescent="0.3">
      <c r="A13" s="6">
        <v>10</v>
      </c>
      <c r="B13" s="50" t="s">
        <v>77</v>
      </c>
      <c r="C13" s="50" t="s">
        <v>78</v>
      </c>
      <c r="D13" s="8" t="s">
        <v>4</v>
      </c>
      <c r="E13" s="46" t="s">
        <v>100</v>
      </c>
      <c r="F13" s="47" t="s">
        <v>63</v>
      </c>
      <c r="G13" s="47">
        <v>12</v>
      </c>
      <c r="H13" s="10">
        <v>200</v>
      </c>
      <c r="I13" s="10">
        <f>H13*19%</f>
        <v>38</v>
      </c>
      <c r="J13" s="10">
        <f t="shared" ref="J13" si="5">G13*H13</f>
        <v>2400</v>
      </c>
      <c r="K13" s="10">
        <f t="shared" si="2"/>
        <v>2856</v>
      </c>
      <c r="L13" s="54">
        <f>$H13+$I13</f>
        <v>238</v>
      </c>
      <c r="M13" s="55">
        <f t="shared" si="4"/>
        <v>238</v>
      </c>
      <c r="N13" s="55">
        <f t="shared" si="4"/>
        <v>238</v>
      </c>
      <c r="O13" s="55">
        <f t="shared" si="4"/>
        <v>238</v>
      </c>
      <c r="P13" s="55">
        <f t="shared" si="4"/>
        <v>238</v>
      </c>
      <c r="Q13" s="55">
        <f t="shared" si="4"/>
        <v>238</v>
      </c>
      <c r="R13" s="55">
        <f t="shared" si="4"/>
        <v>238</v>
      </c>
      <c r="S13" s="55">
        <f t="shared" si="4"/>
        <v>238</v>
      </c>
      <c r="T13" s="55">
        <f t="shared" si="4"/>
        <v>238</v>
      </c>
      <c r="U13" s="55">
        <f t="shared" si="4"/>
        <v>238</v>
      </c>
      <c r="V13" s="55">
        <f t="shared" si="4"/>
        <v>238</v>
      </c>
      <c r="W13" s="51">
        <f t="shared" si="4"/>
        <v>238</v>
      </c>
    </row>
    <row r="14" spans="1:23" ht="123.75" customHeight="1" x14ac:dyDescent="0.3">
      <c r="A14" s="6">
        <v>11</v>
      </c>
      <c r="B14" s="50" t="s">
        <v>80</v>
      </c>
      <c r="C14" s="50" t="s">
        <v>81</v>
      </c>
      <c r="D14" s="8" t="s">
        <v>5</v>
      </c>
      <c r="E14" s="46" t="s">
        <v>100</v>
      </c>
      <c r="F14" s="47" t="s">
        <v>63</v>
      </c>
      <c r="G14" s="47">
        <v>10</v>
      </c>
      <c r="H14" s="10">
        <v>110</v>
      </c>
      <c r="I14" s="10">
        <f>H14*19%</f>
        <v>20.9</v>
      </c>
      <c r="J14" s="10">
        <f t="shared" si="1"/>
        <v>1100</v>
      </c>
      <c r="K14" s="10">
        <f t="shared" si="2"/>
        <v>1309</v>
      </c>
      <c r="L14" s="54"/>
      <c r="M14" s="55"/>
      <c r="N14" s="55">
        <f t="shared" si="4"/>
        <v>130.9</v>
      </c>
      <c r="O14" s="55">
        <f t="shared" si="4"/>
        <v>130.9</v>
      </c>
      <c r="P14" s="55">
        <f t="shared" si="4"/>
        <v>130.9</v>
      </c>
      <c r="Q14" s="55">
        <f t="shared" si="4"/>
        <v>130.9</v>
      </c>
      <c r="R14" s="55">
        <f t="shared" si="4"/>
        <v>130.9</v>
      </c>
      <c r="S14" s="55">
        <f t="shared" si="4"/>
        <v>130.9</v>
      </c>
      <c r="T14" s="55">
        <f t="shared" si="4"/>
        <v>130.9</v>
      </c>
      <c r="U14" s="55">
        <f t="shared" si="4"/>
        <v>130.9</v>
      </c>
      <c r="V14" s="55">
        <f t="shared" si="4"/>
        <v>130.9</v>
      </c>
      <c r="W14" s="51">
        <f t="shared" si="4"/>
        <v>130.9</v>
      </c>
    </row>
    <row r="15" spans="1:23" x14ac:dyDescent="0.3">
      <c r="A15" s="6">
        <v>12</v>
      </c>
      <c r="B15" s="50"/>
      <c r="C15" s="50"/>
      <c r="D15" s="8"/>
      <c r="E15" s="46"/>
      <c r="F15" s="47"/>
      <c r="G15" s="47"/>
      <c r="H15" s="10"/>
      <c r="I15" s="10"/>
      <c r="J15" s="10">
        <f t="shared" si="1"/>
        <v>0</v>
      </c>
      <c r="K15" s="10">
        <f t="shared" si="2"/>
        <v>0</v>
      </c>
      <c r="L15" s="12"/>
      <c r="M15" s="13"/>
      <c r="N15" s="13"/>
      <c r="O15" s="13"/>
      <c r="P15" s="13"/>
      <c r="Q15" s="13"/>
      <c r="R15" s="13"/>
      <c r="S15" s="13"/>
      <c r="T15" s="13"/>
      <c r="U15" s="13"/>
      <c r="V15" s="13"/>
      <c r="W15" s="11"/>
    </row>
    <row r="16" spans="1:23" ht="17.25" thickBot="1" x14ac:dyDescent="0.35">
      <c r="A16" s="6">
        <v>13</v>
      </c>
      <c r="B16" s="50"/>
      <c r="C16" s="50"/>
      <c r="D16" s="8"/>
      <c r="E16" s="46"/>
      <c r="F16" s="47"/>
      <c r="G16" s="47"/>
      <c r="H16" s="10"/>
      <c r="I16" s="10"/>
      <c r="J16" s="10">
        <f t="shared" si="1"/>
        <v>0</v>
      </c>
      <c r="K16" s="10">
        <f t="shared" si="2"/>
        <v>0</v>
      </c>
      <c r="L16" s="12"/>
      <c r="M16" s="13"/>
      <c r="N16" s="13"/>
      <c r="O16" s="13"/>
      <c r="P16" s="13"/>
      <c r="Q16" s="13"/>
      <c r="R16" s="13"/>
      <c r="S16" s="13"/>
      <c r="T16" s="13"/>
      <c r="U16" s="13"/>
      <c r="V16" s="13"/>
      <c r="W16" s="11"/>
    </row>
    <row r="17" spans="1:23" s="1" customFormat="1" ht="18.75" thickBot="1" x14ac:dyDescent="0.4">
      <c r="A17" s="87" t="s">
        <v>52</v>
      </c>
      <c r="B17" s="88"/>
      <c r="C17" s="88"/>
      <c r="D17" s="88"/>
      <c r="E17" s="88"/>
      <c r="F17" s="88"/>
      <c r="G17" s="88"/>
      <c r="H17" s="88"/>
      <c r="I17" s="89"/>
      <c r="J17" s="31">
        <f t="shared" ref="J17:W17" si="6">SUM(J4:J16)</f>
        <v>101596</v>
      </c>
      <c r="K17" s="31">
        <f t="shared" si="6"/>
        <v>106471.4</v>
      </c>
      <c r="L17" s="30">
        <f t="shared" si="6"/>
        <v>30580.199999999997</v>
      </c>
      <c r="M17" s="31">
        <f t="shared" si="6"/>
        <v>6780.2000000000007</v>
      </c>
      <c r="N17" s="31">
        <f t="shared" si="6"/>
        <v>6911.1</v>
      </c>
      <c r="O17" s="31">
        <f t="shared" si="6"/>
        <v>6911.1</v>
      </c>
      <c r="P17" s="31">
        <f t="shared" si="6"/>
        <v>6911.1</v>
      </c>
      <c r="Q17" s="31">
        <f t="shared" si="6"/>
        <v>6911.1</v>
      </c>
      <c r="R17" s="31">
        <f t="shared" si="6"/>
        <v>6911.1</v>
      </c>
      <c r="S17" s="31">
        <f t="shared" si="6"/>
        <v>6911.1</v>
      </c>
      <c r="T17" s="31">
        <f t="shared" si="6"/>
        <v>6911.1</v>
      </c>
      <c r="U17" s="31">
        <f t="shared" si="6"/>
        <v>6911.1</v>
      </c>
      <c r="V17" s="31">
        <f t="shared" si="6"/>
        <v>6911.1</v>
      </c>
      <c r="W17" s="32">
        <f t="shared" si="6"/>
        <v>6911.1</v>
      </c>
    </row>
    <row r="18" spans="1:23" ht="15.75" customHeight="1" x14ac:dyDescent="0.3">
      <c r="A18" s="85" t="s">
        <v>54</v>
      </c>
      <c r="B18" s="86"/>
      <c r="C18" s="86"/>
      <c r="D18" s="86"/>
      <c r="E18" s="86"/>
      <c r="F18" s="86"/>
      <c r="G18" s="86"/>
      <c r="H18" s="86"/>
      <c r="I18" s="86"/>
      <c r="J18" s="86"/>
      <c r="K18" s="86"/>
      <c r="L18" s="14"/>
      <c r="M18" s="15"/>
      <c r="N18" s="15"/>
      <c r="O18" s="15"/>
      <c r="P18" s="15"/>
      <c r="Q18" s="15"/>
      <c r="R18" s="15"/>
      <c r="S18" s="15"/>
      <c r="T18" s="15"/>
      <c r="U18" s="15"/>
      <c r="V18" s="15"/>
      <c r="W18" s="16"/>
    </row>
    <row r="19" spans="1:23" ht="82.5" x14ac:dyDescent="0.3">
      <c r="A19" s="6">
        <v>26</v>
      </c>
      <c r="B19" s="50" t="s">
        <v>72</v>
      </c>
      <c r="C19" s="50" t="s">
        <v>82</v>
      </c>
      <c r="D19" s="17" t="s">
        <v>4</v>
      </c>
      <c r="E19" s="47" t="s">
        <v>100</v>
      </c>
      <c r="F19" s="47" t="s">
        <v>63</v>
      </c>
      <c r="G19" s="47">
        <v>1</v>
      </c>
      <c r="H19" s="10">
        <v>5000</v>
      </c>
      <c r="I19" s="10">
        <f>H19*19%</f>
        <v>950</v>
      </c>
      <c r="J19" s="10">
        <f t="shared" ref="J19:J26" si="7">G19*H19</f>
        <v>5000</v>
      </c>
      <c r="K19" s="10">
        <f t="shared" ref="K19:K26" si="8">G19*(H19+I19)</f>
        <v>5950</v>
      </c>
      <c r="L19" s="54"/>
      <c r="M19" s="13"/>
      <c r="N19" s="13"/>
      <c r="O19" s="13"/>
      <c r="P19" s="13"/>
      <c r="Q19" s="13"/>
      <c r="R19" s="13"/>
      <c r="S19" s="13"/>
      <c r="T19" s="13"/>
      <c r="U19" s="13"/>
      <c r="V19" s="13"/>
      <c r="W19" s="51">
        <f>K19</f>
        <v>5950</v>
      </c>
    </row>
    <row r="20" spans="1:23" ht="132" x14ac:dyDescent="0.3">
      <c r="A20" s="18">
        <v>27</v>
      </c>
      <c r="B20" s="52" t="s">
        <v>67</v>
      </c>
      <c r="C20" s="52" t="s">
        <v>68</v>
      </c>
      <c r="D20" s="8" t="s">
        <v>5</v>
      </c>
      <c r="E20" s="46" t="s">
        <v>100</v>
      </c>
      <c r="F20" s="46" t="s">
        <v>69</v>
      </c>
      <c r="G20" s="46">
        <v>1</v>
      </c>
      <c r="H20" s="9">
        <v>24800</v>
      </c>
      <c r="I20" s="10">
        <f>H20*19%</f>
        <v>4712</v>
      </c>
      <c r="J20" s="10">
        <f t="shared" si="7"/>
        <v>24800</v>
      </c>
      <c r="K20" s="10">
        <f t="shared" si="8"/>
        <v>29512</v>
      </c>
      <c r="L20" s="54"/>
      <c r="M20" s="21"/>
      <c r="N20" s="21"/>
      <c r="O20" s="21"/>
      <c r="P20" s="21"/>
      <c r="Q20" s="21"/>
      <c r="R20" s="21"/>
      <c r="S20" s="21"/>
      <c r="T20" s="21"/>
      <c r="U20" s="21"/>
      <c r="V20" s="21"/>
      <c r="W20" s="51">
        <f>K20</f>
        <v>29512</v>
      </c>
    </row>
    <row r="21" spans="1:23" x14ac:dyDescent="0.3">
      <c r="A21" s="18">
        <v>28</v>
      </c>
      <c r="B21" s="52"/>
      <c r="C21" s="52"/>
      <c r="D21" s="8"/>
      <c r="E21" s="46"/>
      <c r="F21" s="46"/>
      <c r="G21" s="46"/>
      <c r="H21" s="9"/>
      <c r="I21" s="9"/>
      <c r="J21" s="10">
        <f t="shared" si="7"/>
        <v>0</v>
      </c>
      <c r="K21" s="10">
        <f t="shared" si="8"/>
        <v>0</v>
      </c>
      <c r="L21" s="20"/>
      <c r="M21" s="21"/>
      <c r="N21" s="21"/>
      <c r="O21" s="21"/>
      <c r="P21" s="21"/>
      <c r="Q21" s="21"/>
      <c r="R21" s="21"/>
      <c r="S21" s="21"/>
      <c r="T21" s="21"/>
      <c r="U21" s="21"/>
      <c r="V21" s="21"/>
      <c r="W21" s="19"/>
    </row>
    <row r="22" spans="1:23" x14ac:dyDescent="0.3">
      <c r="A22" s="18">
        <v>29</v>
      </c>
      <c r="B22" s="52"/>
      <c r="C22" s="52"/>
      <c r="D22" s="8"/>
      <c r="E22" s="46"/>
      <c r="F22" s="46"/>
      <c r="G22" s="46"/>
      <c r="H22" s="9"/>
      <c r="I22" s="9"/>
      <c r="J22" s="10">
        <f t="shared" si="7"/>
        <v>0</v>
      </c>
      <c r="K22" s="10">
        <f t="shared" si="8"/>
        <v>0</v>
      </c>
      <c r="L22" s="20"/>
      <c r="M22" s="21"/>
      <c r="N22" s="21"/>
      <c r="O22" s="21"/>
      <c r="P22" s="21"/>
      <c r="Q22" s="21"/>
      <c r="R22" s="21"/>
      <c r="S22" s="21"/>
      <c r="T22" s="21"/>
      <c r="U22" s="21"/>
      <c r="V22" s="21"/>
      <c r="W22" s="19"/>
    </row>
    <row r="23" spans="1:23" x14ac:dyDescent="0.3">
      <c r="A23" s="18">
        <v>30</v>
      </c>
      <c r="B23" s="52"/>
      <c r="C23" s="52"/>
      <c r="D23" s="8"/>
      <c r="E23" s="46"/>
      <c r="F23" s="46"/>
      <c r="G23" s="46"/>
      <c r="H23" s="9"/>
      <c r="I23" s="9"/>
      <c r="J23" s="10">
        <f t="shared" si="7"/>
        <v>0</v>
      </c>
      <c r="K23" s="10">
        <f t="shared" si="8"/>
        <v>0</v>
      </c>
      <c r="L23" s="20"/>
      <c r="M23" s="21"/>
      <c r="N23" s="21"/>
      <c r="O23" s="21"/>
      <c r="P23" s="21"/>
      <c r="Q23" s="21"/>
      <c r="R23" s="21"/>
      <c r="S23" s="21"/>
      <c r="T23" s="21"/>
      <c r="U23" s="21"/>
      <c r="V23" s="21"/>
      <c r="W23" s="19"/>
    </row>
    <row r="24" spans="1:23" x14ac:dyDescent="0.3">
      <c r="A24" s="18">
        <v>31</v>
      </c>
      <c r="B24" s="50"/>
      <c r="C24" s="50"/>
      <c r="D24" s="8"/>
      <c r="E24" s="46"/>
      <c r="F24" s="47"/>
      <c r="G24" s="47"/>
      <c r="H24" s="10"/>
      <c r="I24" s="10"/>
      <c r="J24" s="10">
        <f t="shared" si="7"/>
        <v>0</v>
      </c>
      <c r="K24" s="10">
        <f t="shared" si="8"/>
        <v>0</v>
      </c>
      <c r="L24" s="12"/>
      <c r="M24" s="13"/>
      <c r="N24" s="13"/>
      <c r="O24" s="13"/>
      <c r="P24" s="13"/>
      <c r="Q24" s="13"/>
      <c r="R24" s="13"/>
      <c r="S24" s="13"/>
      <c r="T24" s="13"/>
      <c r="U24" s="13"/>
      <c r="V24" s="13"/>
      <c r="W24" s="11"/>
    </row>
    <row r="25" spans="1:23" x14ac:dyDescent="0.3">
      <c r="A25" s="18">
        <v>32</v>
      </c>
      <c r="B25" s="50"/>
      <c r="C25" s="50"/>
      <c r="D25" s="8"/>
      <c r="E25" s="46"/>
      <c r="F25" s="47"/>
      <c r="G25" s="47"/>
      <c r="H25" s="10"/>
      <c r="I25" s="10"/>
      <c r="J25" s="10">
        <f t="shared" si="7"/>
        <v>0</v>
      </c>
      <c r="K25" s="10">
        <f t="shared" si="8"/>
        <v>0</v>
      </c>
      <c r="L25" s="12"/>
      <c r="M25" s="13"/>
      <c r="N25" s="13"/>
      <c r="O25" s="13"/>
      <c r="P25" s="13"/>
      <c r="Q25" s="13"/>
      <c r="R25" s="13"/>
      <c r="S25" s="13"/>
      <c r="T25" s="13"/>
      <c r="U25" s="13"/>
      <c r="V25" s="13"/>
      <c r="W25" s="11"/>
    </row>
    <row r="26" spans="1:23" ht="17.25" thickBot="1" x14ac:dyDescent="0.35">
      <c r="A26" s="18">
        <v>33</v>
      </c>
      <c r="B26" s="50"/>
      <c r="C26" s="50"/>
      <c r="D26" s="8"/>
      <c r="E26" s="46"/>
      <c r="F26" s="47"/>
      <c r="G26" s="47"/>
      <c r="H26" s="10"/>
      <c r="I26" s="10"/>
      <c r="J26" s="10">
        <f t="shared" si="7"/>
        <v>0</v>
      </c>
      <c r="K26" s="10">
        <f t="shared" si="8"/>
        <v>0</v>
      </c>
      <c r="L26" s="12"/>
      <c r="M26" s="13"/>
      <c r="N26" s="13"/>
      <c r="O26" s="13"/>
      <c r="P26" s="13"/>
      <c r="Q26" s="13"/>
      <c r="R26" s="13"/>
      <c r="S26" s="13"/>
      <c r="T26" s="13"/>
      <c r="U26" s="13"/>
      <c r="V26" s="13"/>
      <c r="W26" s="11"/>
    </row>
    <row r="27" spans="1:23" s="1" customFormat="1" ht="18.75" thickBot="1" x14ac:dyDescent="0.4">
      <c r="A27" s="87" t="s">
        <v>53</v>
      </c>
      <c r="B27" s="88"/>
      <c r="C27" s="88"/>
      <c r="D27" s="88"/>
      <c r="E27" s="88"/>
      <c r="F27" s="88"/>
      <c r="G27" s="88"/>
      <c r="H27" s="88"/>
      <c r="I27" s="89"/>
      <c r="J27" s="31">
        <f t="shared" ref="J27:W27" si="9">SUM(J19:J26)</f>
        <v>29800</v>
      </c>
      <c r="K27" s="31">
        <f t="shared" si="9"/>
        <v>35462</v>
      </c>
      <c r="L27" s="30">
        <f t="shared" si="9"/>
        <v>0</v>
      </c>
      <c r="M27" s="31">
        <f t="shared" si="9"/>
        <v>0</v>
      </c>
      <c r="N27" s="31">
        <f t="shared" si="9"/>
        <v>0</v>
      </c>
      <c r="O27" s="31">
        <f t="shared" si="9"/>
        <v>0</v>
      </c>
      <c r="P27" s="31">
        <f t="shared" si="9"/>
        <v>0</v>
      </c>
      <c r="Q27" s="31">
        <f t="shared" si="9"/>
        <v>0</v>
      </c>
      <c r="R27" s="31">
        <f t="shared" si="9"/>
        <v>0</v>
      </c>
      <c r="S27" s="31">
        <f t="shared" si="9"/>
        <v>0</v>
      </c>
      <c r="T27" s="31">
        <f t="shared" si="9"/>
        <v>0</v>
      </c>
      <c r="U27" s="31">
        <f t="shared" si="9"/>
        <v>0</v>
      </c>
      <c r="V27" s="31">
        <f t="shared" si="9"/>
        <v>0</v>
      </c>
      <c r="W27" s="32">
        <f t="shared" si="9"/>
        <v>35462</v>
      </c>
    </row>
    <row r="28" spans="1:23" s="1" customFormat="1" ht="18.75" thickBot="1" x14ac:dyDescent="0.4">
      <c r="A28" s="90" t="s">
        <v>47</v>
      </c>
      <c r="B28" s="91"/>
      <c r="C28" s="91"/>
      <c r="D28" s="91"/>
      <c r="E28" s="91"/>
      <c r="F28" s="91"/>
      <c r="G28" s="91"/>
      <c r="H28" s="91"/>
      <c r="I28" s="92"/>
      <c r="J28" s="33">
        <f t="shared" ref="J28:W28" si="10">J17+J27</f>
        <v>131396</v>
      </c>
      <c r="K28" s="34">
        <f t="shared" si="10"/>
        <v>141933.4</v>
      </c>
      <c r="L28" s="33">
        <f t="shared" si="10"/>
        <v>30580.199999999997</v>
      </c>
      <c r="M28" s="34">
        <f t="shared" si="10"/>
        <v>6780.2000000000007</v>
      </c>
      <c r="N28" s="34">
        <f t="shared" si="10"/>
        <v>6911.1</v>
      </c>
      <c r="O28" s="34">
        <f t="shared" si="10"/>
        <v>6911.1</v>
      </c>
      <c r="P28" s="34">
        <f t="shared" si="10"/>
        <v>6911.1</v>
      </c>
      <c r="Q28" s="34">
        <f t="shared" si="10"/>
        <v>6911.1</v>
      </c>
      <c r="R28" s="34">
        <f t="shared" si="10"/>
        <v>6911.1</v>
      </c>
      <c r="S28" s="34">
        <f t="shared" si="10"/>
        <v>6911.1</v>
      </c>
      <c r="T28" s="34">
        <f t="shared" si="10"/>
        <v>6911.1</v>
      </c>
      <c r="U28" s="34">
        <f t="shared" si="10"/>
        <v>6911.1</v>
      </c>
      <c r="V28" s="34">
        <f t="shared" si="10"/>
        <v>6911.1</v>
      </c>
      <c r="W28" s="35">
        <f t="shared" si="10"/>
        <v>42373.1</v>
      </c>
    </row>
    <row r="29" spans="1:23" ht="17.25" thickBot="1" x14ac:dyDescent="0.35"/>
    <row r="30" spans="1:23" ht="27" customHeight="1" thickBot="1" x14ac:dyDescent="0.35">
      <c r="A30" s="80" t="s">
        <v>49</v>
      </c>
      <c r="B30" s="81"/>
      <c r="C30" s="81"/>
      <c r="D30" s="82"/>
      <c r="E30" s="25">
        <f>E31+E32</f>
        <v>142000</v>
      </c>
      <c r="F30" s="26" t="s">
        <v>50</v>
      </c>
    </row>
    <row r="31" spans="1:23" ht="38.25" customHeight="1" x14ac:dyDescent="0.3">
      <c r="A31" s="97" t="s">
        <v>56</v>
      </c>
      <c r="B31" s="98"/>
      <c r="C31" s="98"/>
      <c r="D31" s="98"/>
      <c r="E31" s="36">
        <v>106500</v>
      </c>
      <c r="F31" s="37" t="s">
        <v>50</v>
      </c>
    </row>
    <row r="32" spans="1:23" ht="69.75" customHeight="1" thickBot="1" x14ac:dyDescent="0.35">
      <c r="A32" s="78" t="s">
        <v>57</v>
      </c>
      <c r="B32" s="79"/>
      <c r="C32" s="79"/>
      <c r="D32" s="79"/>
      <c r="E32" s="38">
        <v>35500</v>
      </c>
      <c r="F32" s="39" t="s">
        <v>50</v>
      </c>
    </row>
  </sheetData>
  <mergeCells count="20">
    <mergeCell ref="A32:D32"/>
    <mergeCell ref="L1:W1"/>
    <mergeCell ref="A3:K3"/>
    <mergeCell ref="A17:I17"/>
    <mergeCell ref="A18:K18"/>
    <mergeCell ref="A27:I27"/>
    <mergeCell ref="A28:I28"/>
    <mergeCell ref="G1:G2"/>
    <mergeCell ref="H1:H2"/>
    <mergeCell ref="I1:I2"/>
    <mergeCell ref="J1:J2"/>
    <mergeCell ref="K1:K2"/>
    <mergeCell ref="A1:A2"/>
    <mergeCell ref="B1:B2"/>
    <mergeCell ref="C1:C2"/>
    <mergeCell ref="D1:D2"/>
    <mergeCell ref="E1:E2"/>
    <mergeCell ref="F1:F2"/>
    <mergeCell ref="A30:D30"/>
    <mergeCell ref="A31:D31"/>
  </mergeCells>
  <dataValidations count="3">
    <dataValidation type="list" allowBlank="1" showInputMessage="1" showErrorMessage="1" sqref="D19:D26">
      <formula1>$C$3:$C$25</formula1>
    </dataValidation>
    <dataValidation type="list" allowBlank="1" showInputMessage="1" showErrorMessage="1" sqref="D4:D8">
      <formula1>$C$3:$C$25</formula1>
    </dataValidation>
    <dataValidation type="list" allowBlank="1" showInputMessage="1" showErrorMessage="1" sqref="E19:E26">
      <formula1>$B$41:$B$42</formula1>
    </dataValidation>
  </dataValidations>
  <pageMargins left="0.7" right="0.7" top="0.5" bottom="0.5" header="0.05" footer="0.05"/>
  <pageSetup paperSize="8" scale="5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Eligibile'!$D$68</xm:f>
          </x14:formula1>
          <xm:sqref>D9</xm:sqref>
        </x14:dataValidation>
        <x14:dataValidation type="list" allowBlank="1" showInputMessage="1" showErrorMessage="1">
          <x14:formula1>
            <xm:f>'Cheltuieli Eligibile'!$C$7:$C$29</xm:f>
          </x14:formula1>
          <xm:sqref>D10:D16</xm:sqref>
        </x14:dataValidation>
        <x14:dataValidation type="list" allowBlank="1" showInputMessage="1" showErrorMessage="1">
          <x14:formula1>
            <xm:f>'Cheltuieli Eligibile'!$B$45:$B$46</xm:f>
          </x14:formula1>
          <xm:sqref>E4:E16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9"/>
  <sheetViews>
    <sheetView workbookViewId="0">
      <selection activeCell="B51" sqref="B51"/>
    </sheetView>
  </sheetViews>
  <sheetFormatPr defaultRowHeight="16.5" x14ac:dyDescent="0.3"/>
  <cols>
    <col min="1" max="1" width="5.85546875" style="5" customWidth="1"/>
    <col min="2" max="2" width="70" style="5" customWidth="1"/>
    <col min="3" max="3" width="76" style="40" customWidth="1"/>
    <col min="4" max="4" width="8.85546875" style="5" customWidth="1"/>
    <col min="5" max="16384" width="9.140625" style="5"/>
  </cols>
  <sheetData>
    <row r="1" spans="1:3" x14ac:dyDescent="0.3">
      <c r="B1" s="106"/>
      <c r="C1" s="106"/>
    </row>
    <row r="2" spans="1:3" x14ac:dyDescent="0.3">
      <c r="B2" s="106"/>
      <c r="C2" s="106"/>
    </row>
    <row r="3" spans="1:3" x14ac:dyDescent="0.3">
      <c r="B3" s="106"/>
      <c r="C3" s="106"/>
    </row>
    <row r="4" spans="1:3" x14ac:dyDescent="0.3">
      <c r="B4" s="106"/>
      <c r="C4" s="106"/>
    </row>
    <row r="5" spans="1:3" ht="102.75" customHeight="1" thickBot="1" x14ac:dyDescent="0.35">
      <c r="B5" s="107"/>
      <c r="C5" s="107"/>
    </row>
    <row r="6" spans="1:3" ht="89.25" customHeight="1" thickBot="1" x14ac:dyDescent="0.35">
      <c r="A6" s="108" t="s">
        <v>60</v>
      </c>
      <c r="B6" s="109"/>
      <c r="C6" s="110"/>
    </row>
    <row r="7" spans="1:3" x14ac:dyDescent="0.3">
      <c r="A7" s="111" t="s">
        <v>59</v>
      </c>
      <c r="B7" s="114" t="s">
        <v>0</v>
      </c>
      <c r="C7" s="44" t="s">
        <v>1</v>
      </c>
    </row>
    <row r="8" spans="1:3" x14ac:dyDescent="0.3">
      <c r="A8" s="112"/>
      <c r="B8" s="115"/>
      <c r="C8" s="43" t="s">
        <v>21</v>
      </c>
    </row>
    <row r="9" spans="1:3" ht="33" x14ac:dyDescent="0.3">
      <c r="A9" s="112"/>
      <c r="B9" s="115"/>
      <c r="C9" s="43" t="s">
        <v>2</v>
      </c>
    </row>
    <row r="10" spans="1:3" x14ac:dyDescent="0.3">
      <c r="A10" s="112"/>
      <c r="B10" s="116" t="s">
        <v>3</v>
      </c>
      <c r="C10" s="43" t="s">
        <v>22</v>
      </c>
    </row>
    <row r="11" spans="1:3" x14ac:dyDescent="0.3">
      <c r="A11" s="112"/>
      <c r="B11" s="116"/>
      <c r="C11" s="43" t="s">
        <v>23</v>
      </c>
    </row>
    <row r="12" spans="1:3" ht="66" x14ac:dyDescent="0.3">
      <c r="A12" s="112"/>
      <c r="B12" s="116"/>
      <c r="C12" s="43" t="s">
        <v>24</v>
      </c>
    </row>
    <row r="13" spans="1:3" x14ac:dyDescent="0.3">
      <c r="A13" s="112"/>
      <c r="B13" s="116"/>
      <c r="C13" s="43" t="s">
        <v>25</v>
      </c>
    </row>
    <row r="14" spans="1:3" ht="49.5" x14ac:dyDescent="0.3">
      <c r="A14" s="112"/>
      <c r="B14" s="77" t="s">
        <v>4</v>
      </c>
      <c r="C14" s="43" t="s">
        <v>4</v>
      </c>
    </row>
    <row r="15" spans="1:3" ht="66" x14ac:dyDescent="0.3">
      <c r="A15" s="112"/>
      <c r="B15" s="45" t="s">
        <v>5</v>
      </c>
      <c r="C15" s="43" t="s">
        <v>5</v>
      </c>
    </row>
    <row r="16" spans="1:3" ht="49.5" x14ac:dyDescent="0.3">
      <c r="A16" s="112"/>
      <c r="B16" s="45" t="s">
        <v>6</v>
      </c>
      <c r="C16" s="43" t="s">
        <v>6</v>
      </c>
    </row>
    <row r="17" spans="1:3" ht="66" x14ac:dyDescent="0.3">
      <c r="A17" s="112"/>
      <c r="B17" s="45" t="s">
        <v>7</v>
      </c>
      <c r="C17" s="43" t="s">
        <v>7</v>
      </c>
    </row>
    <row r="18" spans="1:3" x14ac:dyDescent="0.3">
      <c r="A18" s="112"/>
      <c r="B18" s="45" t="s">
        <v>8</v>
      </c>
      <c r="C18" s="43" t="s">
        <v>8</v>
      </c>
    </row>
    <row r="19" spans="1:3" ht="33" x14ac:dyDescent="0.3">
      <c r="A19" s="112"/>
      <c r="B19" s="45" t="s">
        <v>9</v>
      </c>
      <c r="C19" s="43" t="s">
        <v>9</v>
      </c>
    </row>
    <row r="20" spans="1:3" ht="33" x14ac:dyDescent="0.3">
      <c r="A20" s="112"/>
      <c r="B20" s="45" t="s">
        <v>19</v>
      </c>
      <c r="C20" s="43" t="s">
        <v>19</v>
      </c>
    </row>
    <row r="21" spans="1:3" x14ac:dyDescent="0.3">
      <c r="A21" s="112"/>
      <c r="B21" s="45" t="s">
        <v>10</v>
      </c>
      <c r="C21" s="43" t="s">
        <v>10</v>
      </c>
    </row>
    <row r="22" spans="1:3" x14ac:dyDescent="0.3">
      <c r="A22" s="112"/>
      <c r="B22" s="45" t="s">
        <v>11</v>
      </c>
      <c r="C22" s="43" t="s">
        <v>11</v>
      </c>
    </row>
    <row r="23" spans="1:3" ht="33" x14ac:dyDescent="0.3">
      <c r="A23" s="112"/>
      <c r="B23" s="45" t="s">
        <v>12</v>
      </c>
      <c r="C23" s="43" t="s">
        <v>12</v>
      </c>
    </row>
    <row r="24" spans="1:3" ht="33" x14ac:dyDescent="0.3">
      <c r="A24" s="112"/>
      <c r="B24" s="45" t="s">
        <v>13</v>
      </c>
      <c r="C24" s="43" t="s">
        <v>13</v>
      </c>
    </row>
    <row r="25" spans="1:3" ht="33" x14ac:dyDescent="0.3">
      <c r="A25" s="112"/>
      <c r="B25" s="45" t="s">
        <v>14</v>
      </c>
      <c r="C25" s="43" t="s">
        <v>14</v>
      </c>
    </row>
    <row r="26" spans="1:3" x14ac:dyDescent="0.3">
      <c r="A26" s="112"/>
      <c r="B26" s="116" t="s">
        <v>15</v>
      </c>
      <c r="C26" s="43" t="s">
        <v>16</v>
      </c>
    </row>
    <row r="27" spans="1:3" x14ac:dyDescent="0.3">
      <c r="A27" s="112"/>
      <c r="B27" s="116"/>
      <c r="C27" s="43" t="s">
        <v>17</v>
      </c>
    </row>
    <row r="28" spans="1:3" ht="33" x14ac:dyDescent="0.3">
      <c r="A28" s="112"/>
      <c r="B28" s="116"/>
      <c r="C28" s="43" t="s">
        <v>18</v>
      </c>
    </row>
    <row r="29" spans="1:3" ht="33.75" thickBot="1" x14ac:dyDescent="0.35">
      <c r="A29" s="113"/>
      <c r="B29" s="117"/>
      <c r="C29" s="59" t="s">
        <v>20</v>
      </c>
    </row>
    <row r="30" spans="1:3" ht="16.5" customHeight="1" x14ac:dyDescent="0.3">
      <c r="A30" s="41"/>
    </row>
    <row r="31" spans="1:3" x14ac:dyDescent="0.3">
      <c r="A31" s="41"/>
      <c r="B31" s="60"/>
    </row>
    <row r="32" spans="1:3" x14ac:dyDescent="0.3">
      <c r="A32" s="40"/>
      <c r="B32" s="61"/>
    </row>
    <row r="33" spans="1:2" x14ac:dyDescent="0.3">
      <c r="A33" s="40"/>
      <c r="B33"/>
    </row>
    <row r="34" spans="1:2" x14ac:dyDescent="0.3">
      <c r="B34"/>
    </row>
    <row r="35" spans="1:2" x14ac:dyDescent="0.3">
      <c r="B35"/>
    </row>
    <row r="36" spans="1:2" x14ac:dyDescent="0.3">
      <c r="B36" s="61"/>
    </row>
    <row r="37" spans="1:2" x14ac:dyDescent="0.3">
      <c r="B37"/>
    </row>
    <row r="38" spans="1:2" x14ac:dyDescent="0.3">
      <c r="B38"/>
    </row>
    <row r="39" spans="1:2" x14ac:dyDescent="0.3">
      <c r="B39"/>
    </row>
    <row r="40" spans="1:2" x14ac:dyDescent="0.3">
      <c r="B40"/>
    </row>
    <row r="41" spans="1:2" x14ac:dyDescent="0.3">
      <c r="B41"/>
    </row>
    <row r="42" spans="1:2" x14ac:dyDescent="0.3">
      <c r="B42"/>
    </row>
    <row r="43" spans="1:2" ht="16.5" customHeight="1" x14ac:dyDescent="0.3">
      <c r="B43"/>
    </row>
    <row r="69" ht="102.75" customHeight="1" x14ac:dyDescent="0.3"/>
  </sheetData>
  <mergeCells count="6">
    <mergeCell ref="B1:C5"/>
    <mergeCell ref="A6:C6"/>
    <mergeCell ref="A7:A29"/>
    <mergeCell ref="B7:B9"/>
    <mergeCell ref="B10:B13"/>
    <mergeCell ref="B26:B29"/>
  </mergeCells>
  <pageMargins left="0.43307086614173229" right="0.23622047244094488" top="0.59055118110236215" bottom="0.19685039370078741" header="0.31496062992125984" footer="0.31496062992125984"/>
  <pageSetup paperSize="9" scale="6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9"/>
  <sheetViews>
    <sheetView tabSelected="1" workbookViewId="0">
      <selection activeCell="B51" sqref="B51"/>
    </sheetView>
  </sheetViews>
  <sheetFormatPr defaultRowHeight="16.5" x14ac:dyDescent="0.3"/>
  <cols>
    <col min="1" max="1" width="5.85546875" style="5" customWidth="1"/>
    <col min="2" max="2" width="70" style="5" customWidth="1"/>
    <col min="3" max="3" width="76" style="40" customWidth="1"/>
    <col min="4" max="4" width="8.85546875" style="5" customWidth="1"/>
    <col min="5" max="16384" width="9.140625" style="5"/>
  </cols>
  <sheetData>
    <row r="1" spans="1:3" x14ac:dyDescent="0.3">
      <c r="B1" s="106"/>
      <c r="C1" s="106"/>
    </row>
    <row r="2" spans="1:3" x14ac:dyDescent="0.3">
      <c r="B2" s="106"/>
      <c r="C2" s="106"/>
    </row>
    <row r="3" spans="1:3" x14ac:dyDescent="0.3">
      <c r="B3" s="106"/>
      <c r="C3" s="106"/>
    </row>
    <row r="4" spans="1:3" x14ac:dyDescent="0.3">
      <c r="B4" s="106"/>
      <c r="C4" s="106"/>
    </row>
    <row r="5" spans="1:3" ht="102.75" customHeight="1" thickBot="1" x14ac:dyDescent="0.35">
      <c r="B5" s="107"/>
      <c r="C5" s="107"/>
    </row>
    <row r="6" spans="1:3" ht="89.25" customHeight="1" thickBot="1" x14ac:dyDescent="0.35">
      <c r="A6" s="108" t="s">
        <v>60</v>
      </c>
      <c r="B6" s="109"/>
      <c r="C6" s="110"/>
    </row>
    <row r="7" spans="1:3" x14ac:dyDescent="0.3">
      <c r="A7" s="111" t="s">
        <v>59</v>
      </c>
      <c r="B7" s="114" t="s">
        <v>0</v>
      </c>
      <c r="C7" s="44" t="s">
        <v>1</v>
      </c>
    </row>
    <row r="8" spans="1:3" x14ac:dyDescent="0.3">
      <c r="A8" s="112"/>
      <c r="B8" s="115"/>
      <c r="C8" s="43" t="s">
        <v>21</v>
      </c>
    </row>
    <row r="9" spans="1:3" ht="33" x14ac:dyDescent="0.3">
      <c r="A9" s="112"/>
      <c r="B9" s="115"/>
      <c r="C9" s="43" t="s">
        <v>2</v>
      </c>
    </row>
    <row r="10" spans="1:3" x14ac:dyDescent="0.3">
      <c r="A10" s="112"/>
      <c r="B10" s="116" t="s">
        <v>3</v>
      </c>
      <c r="C10" s="43" t="s">
        <v>22</v>
      </c>
    </row>
    <row r="11" spans="1:3" x14ac:dyDescent="0.3">
      <c r="A11" s="112"/>
      <c r="B11" s="116"/>
      <c r="C11" s="43" t="s">
        <v>23</v>
      </c>
    </row>
    <row r="12" spans="1:3" ht="66" x14ac:dyDescent="0.3">
      <c r="A12" s="112"/>
      <c r="B12" s="116"/>
      <c r="C12" s="43" t="s">
        <v>24</v>
      </c>
    </row>
    <row r="13" spans="1:3" x14ac:dyDescent="0.3">
      <c r="A13" s="112"/>
      <c r="B13" s="116"/>
      <c r="C13" s="43" t="s">
        <v>25</v>
      </c>
    </row>
    <row r="14" spans="1:3" ht="49.5" x14ac:dyDescent="0.3">
      <c r="A14" s="112"/>
      <c r="B14" s="76" t="s">
        <v>4</v>
      </c>
      <c r="C14" s="43" t="s">
        <v>4</v>
      </c>
    </row>
    <row r="15" spans="1:3" ht="66" x14ac:dyDescent="0.3">
      <c r="A15" s="112"/>
      <c r="B15" s="45" t="s">
        <v>5</v>
      </c>
      <c r="C15" s="43" t="s">
        <v>5</v>
      </c>
    </row>
    <row r="16" spans="1:3" ht="49.5" x14ac:dyDescent="0.3">
      <c r="A16" s="112"/>
      <c r="B16" s="45" t="s">
        <v>6</v>
      </c>
      <c r="C16" s="43" t="s">
        <v>6</v>
      </c>
    </row>
    <row r="17" spans="1:3" ht="66" x14ac:dyDescent="0.3">
      <c r="A17" s="112"/>
      <c r="B17" s="45" t="s">
        <v>7</v>
      </c>
      <c r="C17" s="43" t="s">
        <v>7</v>
      </c>
    </row>
    <row r="18" spans="1:3" x14ac:dyDescent="0.3">
      <c r="A18" s="112"/>
      <c r="B18" s="45" t="s">
        <v>8</v>
      </c>
      <c r="C18" s="43" t="s">
        <v>8</v>
      </c>
    </row>
    <row r="19" spans="1:3" ht="33" x14ac:dyDescent="0.3">
      <c r="A19" s="112"/>
      <c r="B19" s="45" t="s">
        <v>9</v>
      </c>
      <c r="C19" s="43" t="s">
        <v>9</v>
      </c>
    </row>
    <row r="20" spans="1:3" ht="33" x14ac:dyDescent="0.3">
      <c r="A20" s="112"/>
      <c r="B20" s="45" t="s">
        <v>19</v>
      </c>
      <c r="C20" s="43" t="s">
        <v>19</v>
      </c>
    </row>
    <row r="21" spans="1:3" x14ac:dyDescent="0.3">
      <c r="A21" s="112"/>
      <c r="B21" s="45" t="s">
        <v>10</v>
      </c>
      <c r="C21" s="43" t="s">
        <v>10</v>
      </c>
    </row>
    <row r="22" spans="1:3" x14ac:dyDescent="0.3">
      <c r="A22" s="112"/>
      <c r="B22" s="45" t="s">
        <v>11</v>
      </c>
      <c r="C22" s="43" t="s">
        <v>11</v>
      </c>
    </row>
    <row r="23" spans="1:3" ht="33" x14ac:dyDescent="0.3">
      <c r="A23" s="112"/>
      <c r="B23" s="45" t="s">
        <v>12</v>
      </c>
      <c r="C23" s="43" t="s">
        <v>12</v>
      </c>
    </row>
    <row r="24" spans="1:3" ht="33" x14ac:dyDescent="0.3">
      <c r="A24" s="112"/>
      <c r="B24" s="45" t="s">
        <v>13</v>
      </c>
      <c r="C24" s="43" t="s">
        <v>13</v>
      </c>
    </row>
    <row r="25" spans="1:3" ht="33" x14ac:dyDescent="0.3">
      <c r="A25" s="112"/>
      <c r="B25" s="45" t="s">
        <v>14</v>
      </c>
      <c r="C25" s="43" t="s">
        <v>14</v>
      </c>
    </row>
    <row r="26" spans="1:3" x14ac:dyDescent="0.3">
      <c r="A26" s="112"/>
      <c r="B26" s="116" t="s">
        <v>15</v>
      </c>
      <c r="C26" s="43" t="s">
        <v>16</v>
      </c>
    </row>
    <row r="27" spans="1:3" x14ac:dyDescent="0.3">
      <c r="A27" s="112"/>
      <c r="B27" s="116"/>
      <c r="C27" s="43" t="s">
        <v>17</v>
      </c>
    </row>
    <row r="28" spans="1:3" ht="33" x14ac:dyDescent="0.3">
      <c r="A28" s="112"/>
      <c r="B28" s="116"/>
      <c r="C28" s="43" t="s">
        <v>18</v>
      </c>
    </row>
    <row r="29" spans="1:3" ht="33.75" thickBot="1" x14ac:dyDescent="0.35">
      <c r="A29" s="113"/>
      <c r="B29" s="117"/>
      <c r="C29" s="59" t="s">
        <v>20</v>
      </c>
    </row>
    <row r="30" spans="1:3" ht="16.5" customHeight="1" x14ac:dyDescent="0.3">
      <c r="A30" s="41"/>
    </row>
    <row r="31" spans="1:3" x14ac:dyDescent="0.3">
      <c r="A31" s="41"/>
      <c r="B31" s="60"/>
    </row>
    <row r="32" spans="1:3" x14ac:dyDescent="0.3">
      <c r="A32" s="40"/>
      <c r="B32" s="61"/>
    </row>
    <row r="33" spans="1:2" x14ac:dyDescent="0.3">
      <c r="A33" s="40"/>
      <c r="B33"/>
    </row>
    <row r="34" spans="1:2" x14ac:dyDescent="0.3">
      <c r="B34"/>
    </row>
    <row r="35" spans="1:2" x14ac:dyDescent="0.3">
      <c r="B35"/>
    </row>
    <row r="36" spans="1:2" x14ac:dyDescent="0.3">
      <c r="B36" s="61"/>
    </row>
    <row r="37" spans="1:2" x14ac:dyDescent="0.3">
      <c r="B37"/>
    </row>
    <row r="38" spans="1:2" x14ac:dyDescent="0.3">
      <c r="B38"/>
    </row>
    <row r="39" spans="1:2" x14ac:dyDescent="0.3">
      <c r="B39"/>
    </row>
    <row r="40" spans="1:2" x14ac:dyDescent="0.3">
      <c r="B40"/>
    </row>
    <row r="41" spans="1:2" x14ac:dyDescent="0.3">
      <c r="B41"/>
    </row>
    <row r="42" spans="1:2" x14ac:dyDescent="0.3">
      <c r="B42"/>
    </row>
    <row r="43" spans="1:2" ht="16.5" customHeight="1" x14ac:dyDescent="0.3">
      <c r="B43"/>
    </row>
    <row r="69" ht="102.75" customHeight="1" x14ac:dyDescent="0.3"/>
  </sheetData>
  <mergeCells count="6">
    <mergeCell ref="B1:C5"/>
    <mergeCell ref="A6:C6"/>
    <mergeCell ref="A7:A29"/>
    <mergeCell ref="B7:B9"/>
    <mergeCell ref="B10:B13"/>
    <mergeCell ref="B26:B29"/>
  </mergeCells>
  <pageMargins left="0.43307086614173229" right="0.23622047244094488" top="0.59055118110236215" bottom="0.19685039370078741" header="0.31496062992125984" footer="0.31496062992125984"/>
  <pageSetup paperSize="9" scale="6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I11" sqref="I11"/>
    </sheetView>
  </sheetViews>
  <sheetFormatPr defaultRowHeight="15.75" x14ac:dyDescent="0.25"/>
  <cols>
    <col min="1" max="1" width="47.7109375" style="62" customWidth="1"/>
    <col min="2" max="2" width="9" style="62" bestFit="1" customWidth="1"/>
    <col min="3" max="3" width="8.5703125" style="62" bestFit="1" customWidth="1"/>
    <col min="4" max="4" width="8.42578125" style="62" bestFit="1" customWidth="1"/>
    <col min="5" max="16384" width="9.140625" style="62"/>
  </cols>
  <sheetData>
    <row r="1" spans="1:4" ht="15.75" customHeight="1" x14ac:dyDescent="0.3">
      <c r="A1" s="119" t="s">
        <v>83</v>
      </c>
      <c r="B1" s="119"/>
      <c r="C1" s="119"/>
      <c r="D1" s="119"/>
    </row>
    <row r="2" spans="1:4" x14ac:dyDescent="0.25">
      <c r="A2" s="63"/>
    </row>
    <row r="3" spans="1:4" ht="15.75" customHeight="1" x14ac:dyDescent="0.25">
      <c r="A3" s="120" t="s">
        <v>84</v>
      </c>
      <c r="B3" s="120"/>
      <c r="C3" s="120"/>
      <c r="D3" s="120"/>
    </row>
    <row r="4" spans="1:4" x14ac:dyDescent="0.25">
      <c r="A4" s="63" t="s">
        <v>85</v>
      </c>
    </row>
    <row r="5" spans="1:4" ht="31.5" x14ac:dyDescent="0.25">
      <c r="A5" s="64" t="s">
        <v>86</v>
      </c>
      <c r="B5" s="65" t="s">
        <v>87</v>
      </c>
      <c r="C5" s="65" t="s">
        <v>88</v>
      </c>
      <c r="D5" s="65" t="s">
        <v>89</v>
      </c>
    </row>
    <row r="6" spans="1:4" s="68" customFormat="1" x14ac:dyDescent="0.25">
      <c r="A6" s="66" t="s">
        <v>90</v>
      </c>
      <c r="B6" s="67">
        <v>49</v>
      </c>
      <c r="C6" s="67">
        <v>56</v>
      </c>
      <c r="D6" s="67">
        <v>63</v>
      </c>
    </row>
    <row r="7" spans="1:4" s="71" customFormat="1" x14ac:dyDescent="0.25">
      <c r="A7" s="69" t="s">
        <v>91</v>
      </c>
      <c r="B7" s="70">
        <v>36</v>
      </c>
      <c r="C7" s="70">
        <v>42</v>
      </c>
      <c r="D7" s="70">
        <v>47</v>
      </c>
    </row>
    <row r="8" spans="1:4" s="71" customFormat="1" x14ac:dyDescent="0.25">
      <c r="A8" s="69" t="s">
        <v>92</v>
      </c>
      <c r="B8" s="70">
        <f>B6+B7</f>
        <v>85</v>
      </c>
      <c r="C8" s="70">
        <f>C6+C7</f>
        <v>98</v>
      </c>
      <c r="D8" s="70">
        <f>D6+D7</f>
        <v>110</v>
      </c>
    </row>
    <row r="9" spans="1:4" x14ac:dyDescent="0.25">
      <c r="A9" s="72"/>
      <c r="B9" s="73"/>
      <c r="C9" s="73"/>
      <c r="D9" s="73"/>
    </row>
    <row r="10" spans="1:4" ht="30.75" customHeight="1" x14ac:dyDescent="0.25">
      <c r="A10" s="120" t="s">
        <v>93</v>
      </c>
      <c r="B10" s="120"/>
      <c r="C10" s="120"/>
      <c r="D10" s="120"/>
    </row>
    <row r="11" spans="1:4" ht="29.25" customHeight="1" x14ac:dyDescent="0.25">
      <c r="A11" s="118" t="s">
        <v>94</v>
      </c>
      <c r="B11" s="118"/>
      <c r="C11" s="118"/>
      <c r="D11" s="118"/>
    </row>
    <row r="12" spans="1:4" ht="31.5" x14ac:dyDescent="0.25">
      <c r="A12" s="64" t="s">
        <v>86</v>
      </c>
      <c r="B12" s="65" t="s">
        <v>87</v>
      </c>
      <c r="C12" s="65" t="s">
        <v>88</v>
      </c>
      <c r="D12" s="65" t="s">
        <v>89</v>
      </c>
    </row>
    <row r="13" spans="1:4" x14ac:dyDescent="0.25">
      <c r="A13" s="66" t="s">
        <v>90</v>
      </c>
      <c r="B13" s="67">
        <v>42</v>
      </c>
      <c r="C13" s="67">
        <v>49</v>
      </c>
      <c r="D13" s="67">
        <v>56</v>
      </c>
    </row>
    <row r="14" spans="1:4" s="71" customFormat="1" x14ac:dyDescent="0.25">
      <c r="A14" s="69" t="s">
        <v>91</v>
      </c>
      <c r="B14" s="70">
        <v>31</v>
      </c>
      <c r="C14" s="70">
        <v>36</v>
      </c>
      <c r="D14" s="70">
        <v>42</v>
      </c>
    </row>
    <row r="15" spans="1:4" s="71" customFormat="1" x14ac:dyDescent="0.25">
      <c r="A15" s="69" t="s">
        <v>92</v>
      </c>
      <c r="B15" s="70">
        <f>B13+B14</f>
        <v>73</v>
      </c>
      <c r="C15" s="70">
        <f>C13+C14</f>
        <v>85</v>
      </c>
      <c r="D15" s="70">
        <f>D13+D14</f>
        <v>98</v>
      </c>
    </row>
    <row r="16" spans="1:4" x14ac:dyDescent="0.25">
      <c r="A16" s="72"/>
      <c r="B16" s="73"/>
      <c r="C16" s="73"/>
      <c r="D16" s="73"/>
    </row>
    <row r="17" spans="1:4" ht="15.75" customHeight="1" x14ac:dyDescent="0.25">
      <c r="A17" s="120" t="s">
        <v>95</v>
      </c>
      <c r="B17" s="120"/>
      <c r="C17" s="120"/>
      <c r="D17" s="120"/>
    </row>
    <row r="18" spans="1:4" ht="45.75" customHeight="1" x14ac:dyDescent="0.25">
      <c r="A18" s="118" t="s">
        <v>96</v>
      </c>
      <c r="B18" s="118"/>
      <c r="C18" s="118"/>
      <c r="D18" s="118"/>
    </row>
    <row r="19" spans="1:4" ht="31.5" x14ac:dyDescent="0.25">
      <c r="A19" s="64" t="s">
        <v>86</v>
      </c>
      <c r="B19" s="65" t="s">
        <v>87</v>
      </c>
      <c r="C19" s="65" t="s">
        <v>88</v>
      </c>
      <c r="D19" s="65" t="s">
        <v>89</v>
      </c>
    </row>
    <row r="20" spans="1:4" x14ac:dyDescent="0.25">
      <c r="A20" s="66" t="s">
        <v>90</v>
      </c>
      <c r="B20" s="67">
        <v>35</v>
      </c>
      <c r="C20" s="67">
        <v>42</v>
      </c>
      <c r="D20" s="67">
        <v>49</v>
      </c>
    </row>
    <row r="21" spans="1:4" s="71" customFormat="1" x14ac:dyDescent="0.25">
      <c r="A21" s="69" t="s">
        <v>91</v>
      </c>
      <c r="B21" s="70">
        <v>26</v>
      </c>
      <c r="C21" s="70">
        <v>31</v>
      </c>
      <c r="D21" s="70">
        <v>36</v>
      </c>
    </row>
    <row r="22" spans="1:4" x14ac:dyDescent="0.25">
      <c r="A22" s="69" t="s">
        <v>92</v>
      </c>
      <c r="B22" s="70">
        <f>B20+B21</f>
        <v>61</v>
      </c>
      <c r="C22" s="70">
        <f>C20+C21</f>
        <v>73</v>
      </c>
      <c r="D22" s="70">
        <f>D20+D21</f>
        <v>85</v>
      </c>
    </row>
    <row r="23" spans="1:4" x14ac:dyDescent="0.25">
      <c r="A23" s="63"/>
    </row>
    <row r="24" spans="1:4" ht="45.75" customHeight="1" x14ac:dyDescent="0.25">
      <c r="A24" s="118" t="s">
        <v>97</v>
      </c>
      <c r="B24" s="118"/>
      <c r="C24" s="118"/>
      <c r="D24" s="118"/>
    </row>
    <row r="25" spans="1:4" ht="31.5" x14ac:dyDescent="0.25">
      <c r="A25" s="64" t="s">
        <v>86</v>
      </c>
      <c r="B25" s="65" t="s">
        <v>98</v>
      </c>
      <c r="C25" s="74" t="s">
        <v>99</v>
      </c>
    </row>
    <row r="26" spans="1:4" x14ac:dyDescent="0.25">
      <c r="A26" s="66" t="s">
        <v>90</v>
      </c>
      <c r="B26" s="67">
        <v>18</v>
      </c>
      <c r="C26" s="67">
        <v>25</v>
      </c>
      <c r="D26" s="75"/>
    </row>
    <row r="27" spans="1:4" s="71" customFormat="1" x14ac:dyDescent="0.25">
      <c r="A27" s="69" t="s">
        <v>91</v>
      </c>
      <c r="B27" s="70">
        <v>13</v>
      </c>
      <c r="C27" s="70">
        <v>18</v>
      </c>
    </row>
    <row r="28" spans="1:4" x14ac:dyDescent="0.25">
      <c r="A28" s="69" t="s">
        <v>92</v>
      </c>
      <c r="B28" s="70">
        <f>B26+B27</f>
        <v>31</v>
      </c>
      <c r="C28" s="70">
        <f>C26+C27</f>
        <v>43</v>
      </c>
      <c r="D28" s="73"/>
    </row>
  </sheetData>
  <mergeCells count="7">
    <mergeCell ref="A24:D24"/>
    <mergeCell ref="A1:D1"/>
    <mergeCell ref="A3:D3"/>
    <mergeCell ref="A10:D10"/>
    <mergeCell ref="A11:D11"/>
    <mergeCell ref="A17:D17"/>
    <mergeCell ref="A18:D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5</vt:i4>
      </vt:variant>
    </vt:vector>
  </HeadingPairs>
  <TitlesOfParts>
    <vt:vector size="5" baseType="lpstr">
      <vt:lpstr>Buget Plan de afaceri_106538</vt:lpstr>
      <vt:lpstr>Model - Buget Plan de afaceri</vt:lpstr>
      <vt:lpstr>Cheltuieli Eligibile (2)</vt:lpstr>
      <vt:lpstr>Cheltuieli Eligibile</vt:lpstr>
      <vt:lpstr>Plafon Salarii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Windows User</cp:lastModifiedBy>
  <cp:lastPrinted>2019-04-02T12:09:05Z</cp:lastPrinted>
  <dcterms:created xsi:type="dcterms:W3CDTF">2018-04-26T16:04:39Z</dcterms:created>
  <dcterms:modified xsi:type="dcterms:W3CDTF">2019-04-03T12:01:59Z</dcterms:modified>
</cp:coreProperties>
</file>